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tables/table2.xml" ContentType="application/vnd.openxmlformats-officedocument.spreadsheetml.table+xml"/>
  <Override PartName="/xl/drawings/drawing5.xml" ContentType="application/vnd.openxmlformats-officedocument.drawing+xml"/>
  <Override PartName="/xl/tables/table3.xml" ContentType="application/vnd.openxmlformats-officedocument.spreadsheetml.table+xml"/>
  <Override PartName="/xl/drawings/drawing6.xml" ContentType="application/vnd.openxmlformats-officedocument.drawing+xml"/>
  <Override PartName="/xl/tables/table4.xml" ContentType="application/vnd.openxmlformats-officedocument.spreadsheetml.table+xml"/>
  <Override PartName="/xl/drawings/drawing7.xml" ContentType="application/vnd.openxmlformats-officedocument.drawing+xml"/>
  <Override PartName="/xl/tables/table5.xml" ContentType="application/vnd.openxmlformats-officedocument.spreadsheetml.table+xml"/>
  <Override PartName="/xl/drawings/drawing8.xml" ContentType="application/vnd.openxmlformats-officedocument.drawing+xml"/>
  <Override PartName="/xl/tables/table6.xml" ContentType="application/vnd.openxmlformats-officedocument.spreadsheetml.table+xml"/>
  <Override PartName="/xl/drawings/drawing9.xml" ContentType="application/vnd.openxmlformats-officedocument.drawing+xml"/>
  <Override PartName="/xl/tables/table7.xml" ContentType="application/vnd.openxmlformats-officedocument.spreadsheetml.table+xml"/>
  <Override PartName="/xl/drawings/drawing10.xml" ContentType="application/vnd.openxmlformats-officedocument.drawing+xml"/>
  <Override PartName="/xl/tables/table8.xml" ContentType="application/vnd.openxmlformats-officedocument.spreadsheetml.table+xml"/>
  <Override PartName="/xl/drawings/drawing11.xml" ContentType="application/vnd.openxmlformats-officedocument.drawing+xml"/>
  <Override PartName="/xl/tables/table9.xml" ContentType="application/vnd.openxmlformats-officedocument.spreadsheetml.table+xml"/>
  <Override PartName="/xl/drawings/drawing12.xml" ContentType="application/vnd.openxmlformats-officedocument.drawing+xml"/>
  <Override PartName="/xl/tables/table10.xml" ContentType="application/vnd.openxmlformats-officedocument.spreadsheetml.table+xml"/>
  <Override PartName="/xl/drawings/drawing13.xml" ContentType="application/vnd.openxmlformats-officedocument.drawing+xml"/>
  <Override PartName="/xl/tables/table11.xml" ContentType="application/vnd.openxmlformats-officedocument.spreadsheetml.table+xml"/>
  <Override PartName="/xl/drawings/drawing14.xml" ContentType="application/vnd.openxmlformats-officedocument.drawing+xml"/>
  <Override PartName="/xl/tables/table12.xml" ContentType="application/vnd.openxmlformats-officedocument.spreadsheetml.table+xml"/>
  <Override PartName="/xl/drawings/drawing15.xml" ContentType="application/vnd.openxmlformats-officedocument.drawing+xml"/>
  <Override PartName="/xl/tables/table13.xml" ContentType="application/vnd.openxmlformats-officedocument.spreadsheetml.table+xml"/>
  <Override PartName="/xl/drawings/drawing16.xml" ContentType="application/vnd.openxmlformats-officedocument.drawing+xml"/>
  <Override PartName="/xl/tables/table1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filterPrivacy="1"/>
  <xr:revisionPtr revIDLastSave="0" documentId="13_ncr:1_{35038D40-78B7-461F-B444-14229B69D41B}" xr6:coauthVersionLast="36" xr6:coauthVersionMax="36" xr10:uidLastSave="{00000000-0000-0000-0000-000000000000}"/>
  <bookViews>
    <workbookView xWindow="0" yWindow="0" windowWidth="22260" windowHeight="12645" tabRatio="956" activeTab="2" xr2:uid="{00000000-000D-0000-FFFF-FFFF00000000}"/>
  </bookViews>
  <sheets>
    <sheet name="COMPTE DE CAMPAGNE" sheetId="16" r:id="rId1"/>
    <sheet name="récape" sheetId="15" state="hidden" r:id="rId2"/>
    <sheet name="IDENTIFICATION DU COMPTE" sheetId="18" r:id="rId3"/>
    <sheet name="Annexe 01" sheetId="2" r:id="rId4"/>
    <sheet name="Annexe 02" sheetId="3" r:id="rId5"/>
    <sheet name="Annexe 03" sheetId="4" r:id="rId6"/>
    <sheet name="Annexe 04" sheetId="5" r:id="rId7"/>
    <sheet name="Annexe 05" sheetId="17" r:id="rId8"/>
    <sheet name="Annexe 06" sheetId="6" r:id="rId9"/>
    <sheet name="Annexe 07" sheetId="7" r:id="rId10"/>
    <sheet name="Annexe 08" sheetId="8" r:id="rId11"/>
    <sheet name="Annexe 09" sheetId="9" r:id="rId12"/>
    <sheet name="Annexe 10" sheetId="10" r:id="rId13"/>
    <sheet name="Annexe 11" sheetId="11" r:id="rId14"/>
    <sheet name="Annexe 12" sheetId="12" r:id="rId15"/>
    <sheet name="Annexe 13" sheetId="13" r:id="rId16"/>
    <sheet name="Annexe 14" sheetId="14" r:id="rId17"/>
  </sheets>
  <definedNames>
    <definedName name="_Hlk72928422" localSheetId="0">'COMPTE DE CAMPAGNE'!$B$49</definedName>
    <definedName name="_Hlk73261691" localSheetId="0">'COMPTE DE CAMPAGNE'!#REF!</definedName>
    <definedName name="_xlnm.Print_Area" localSheetId="3">'Annexe 01'!$A:$E</definedName>
    <definedName name="_xlnm.Print_Area" localSheetId="4">'Annexe 02'!$A:$E</definedName>
    <definedName name="_xlnm.Print_Area" localSheetId="5">'Annexe 03'!$A:$E</definedName>
    <definedName name="_xlnm.Print_Area" localSheetId="6">'Annexe 04'!$A:$E</definedName>
    <definedName name="_xlnm.Print_Area" localSheetId="7">'Annexe 05'!$A:$F</definedName>
    <definedName name="_xlnm.Print_Area" localSheetId="8">'Annexe 06'!$A:$E</definedName>
    <definedName name="_xlnm.Print_Area" localSheetId="9">'Annexe 07'!$A:$E</definedName>
    <definedName name="_xlnm.Print_Area" localSheetId="10">'Annexe 08'!$A:$E</definedName>
    <definedName name="_xlnm.Print_Area" localSheetId="11">'Annexe 09'!$A:$E</definedName>
    <definedName name="_xlnm.Print_Area" localSheetId="12">'Annexe 10'!$A:$E</definedName>
    <definedName name="_xlnm.Print_Area" localSheetId="13">'Annexe 11'!$A:$E</definedName>
    <definedName name="_xlnm.Print_Area" localSheetId="14">'Annexe 12'!$A:$E</definedName>
    <definedName name="_xlnm.Print_Area" localSheetId="15">'Annexe 13'!$A:$E</definedName>
    <definedName name="_xlnm.Print_Area" localSheetId="16">'Annexe 14'!$A:$E</definedName>
    <definedName name="_xlnm.Print_Area" localSheetId="0">'COMPTE DE CAMPAGNE'!$A$1:$J$200</definedName>
    <definedName name="_xlnm.Print_Area" localSheetId="2">'IDENTIFICATION DU COMPTE'!#REF!</definedName>
    <definedName name="_xlnm.Print_Area" localSheetId="1">récape!$A$1:$J$20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1" i="15" l="1"/>
  <c r="D69" i="16" s="1"/>
  <c r="A39" i="17" l="1"/>
  <c r="A40" i="17"/>
  <c r="A34" i="17"/>
  <c r="A35" i="17"/>
  <c r="A36" i="17"/>
  <c r="A37" i="17"/>
  <c r="A38" i="17"/>
  <c r="A24" i="17"/>
  <c r="A25" i="17"/>
  <c r="A26" i="17"/>
  <c r="A27" i="17"/>
  <c r="A28" i="17"/>
  <c r="A29" i="17"/>
  <c r="A30" i="17"/>
  <c r="A31" i="17"/>
  <c r="A32" i="17"/>
  <c r="A33" i="17"/>
  <c r="D23" i="16"/>
  <c r="D16" i="16" l="1"/>
  <c r="A23" i="17" l="1"/>
  <c r="A22" i="17"/>
  <c r="A21" i="17"/>
  <c r="D93" i="16" l="1"/>
  <c r="D92" i="16"/>
  <c r="H91" i="16"/>
  <c r="C91" i="16"/>
  <c r="D90" i="16"/>
  <c r="D89" i="16"/>
  <c r="D83" i="16"/>
  <c r="D84" i="16"/>
  <c r="D85" i="16"/>
  <c r="D82" i="16"/>
  <c r="D77" i="16"/>
  <c r="D78" i="16"/>
  <c r="D79" i="16"/>
  <c r="D76" i="16"/>
  <c r="D61" i="16"/>
  <c r="D65" i="16"/>
  <c r="D51" i="16"/>
  <c r="D22" i="16"/>
  <c r="D21" i="16"/>
  <c r="D20" i="16"/>
  <c r="D19" i="16"/>
  <c r="D15" i="16"/>
  <c r="D14" i="16"/>
  <c r="D13" i="16"/>
  <c r="D12" i="16"/>
  <c r="I18" i="15"/>
  <c r="I17" i="15"/>
  <c r="I16" i="15"/>
  <c r="I13" i="15"/>
  <c r="I12" i="15"/>
  <c r="I9" i="15"/>
  <c r="I8" i="15"/>
  <c r="I5" i="15"/>
  <c r="I4" i="15"/>
  <c r="I3" i="15"/>
  <c r="D17" i="15"/>
  <c r="D67" i="16" s="1"/>
  <c r="D16" i="15"/>
  <c r="D66" i="16" s="1"/>
  <c r="A56" i="14"/>
  <c r="A57" i="14"/>
  <c r="A58" i="14"/>
  <c r="A59" i="14"/>
  <c r="A60" i="14"/>
  <c r="A61" i="14"/>
  <c r="A62" i="14"/>
  <c r="A41" i="14"/>
  <c r="A42" i="14"/>
  <c r="A43" i="14"/>
  <c r="A44" i="14"/>
  <c r="A45" i="14"/>
  <c r="A46" i="14"/>
  <c r="A47" i="14"/>
  <c r="A48" i="14"/>
  <c r="A49" i="14"/>
  <c r="A50" i="14"/>
  <c r="A51" i="14"/>
  <c r="A52" i="14"/>
  <c r="A53" i="14"/>
  <c r="A54" i="14"/>
  <c r="A55" i="14"/>
  <c r="A37" i="13"/>
  <c r="A38" i="13"/>
  <c r="A39" i="13"/>
  <c r="A40" i="13"/>
  <c r="A41" i="13"/>
  <c r="A42" i="13"/>
  <c r="A43" i="13"/>
  <c r="A44" i="13"/>
  <c r="A45" i="13"/>
  <c r="A46" i="13"/>
  <c r="A47" i="13"/>
  <c r="A48" i="13"/>
  <c r="A49" i="13"/>
  <c r="A50" i="13"/>
  <c r="A51" i="13"/>
  <c r="A52" i="13"/>
  <c r="A53" i="13"/>
  <c r="A54" i="13"/>
  <c r="A55" i="13"/>
  <c r="A56" i="13"/>
  <c r="A57" i="13"/>
  <c r="A58" i="13"/>
  <c r="A59" i="13"/>
  <c r="A60" i="13"/>
  <c r="A61" i="13"/>
  <c r="A62" i="13"/>
  <c r="A63" i="13"/>
  <c r="A64" i="13"/>
  <c r="A65" i="13"/>
  <c r="A66" i="13"/>
  <c r="A67" i="13"/>
  <c r="A68" i="13"/>
  <c r="A69" i="13"/>
  <c r="A70" i="13"/>
  <c r="A71" i="13"/>
  <c r="A72" i="13"/>
  <c r="A73" i="13"/>
  <c r="A74" i="13"/>
  <c r="A75" i="13"/>
  <c r="A76" i="13"/>
  <c r="A77" i="13"/>
  <c r="A78" i="13"/>
  <c r="A79" i="13"/>
  <c r="A80" i="13"/>
  <c r="A81" i="13"/>
  <c r="A82" i="13"/>
  <c r="A83" i="13"/>
  <c r="A84" i="13"/>
  <c r="A85" i="13"/>
  <c r="A86" i="13"/>
  <c r="A87" i="13"/>
  <c r="A88" i="13"/>
  <c r="A89" i="13"/>
  <c r="A90" i="13"/>
  <c r="D15" i="15"/>
  <c r="A60" i="12"/>
  <c r="A41" i="12"/>
  <c r="A42" i="12"/>
  <c r="A43" i="12"/>
  <c r="A44" i="12"/>
  <c r="A45" i="12"/>
  <c r="A46" i="12"/>
  <c r="A47" i="12"/>
  <c r="A48" i="12"/>
  <c r="A49" i="12"/>
  <c r="A50" i="12"/>
  <c r="A51" i="12"/>
  <c r="A52" i="12"/>
  <c r="A53" i="12"/>
  <c r="A54" i="12"/>
  <c r="A55" i="12"/>
  <c r="A56" i="12"/>
  <c r="A57" i="12"/>
  <c r="A58" i="12"/>
  <c r="A59" i="12"/>
  <c r="D14" i="15"/>
  <c r="D64" i="16" s="1"/>
  <c r="A41" i="11"/>
  <c r="A42" i="11"/>
  <c r="A43" i="11"/>
  <c r="A44" i="11"/>
  <c r="A45" i="11"/>
  <c r="A46" i="11"/>
  <c r="A47" i="11"/>
  <c r="A48" i="11"/>
  <c r="A49" i="11"/>
  <c r="A50" i="11"/>
  <c r="A51" i="11"/>
  <c r="A52" i="11"/>
  <c r="A53" i="11"/>
  <c r="A54" i="11"/>
  <c r="A55" i="11"/>
  <c r="A56" i="11"/>
  <c r="A57" i="11"/>
  <c r="A58" i="11"/>
  <c r="A59" i="11"/>
  <c r="A60" i="11"/>
  <c r="D13" i="15"/>
  <c r="D63" i="16" s="1"/>
  <c r="A41" i="10"/>
  <c r="A42" i="10"/>
  <c r="A43" i="10"/>
  <c r="A44" i="10"/>
  <c r="A45" i="10"/>
  <c r="A46" i="10"/>
  <c r="A47" i="10"/>
  <c r="A48" i="10"/>
  <c r="A49" i="10"/>
  <c r="A50" i="10"/>
  <c r="A51" i="10"/>
  <c r="A52" i="10"/>
  <c r="A53" i="10"/>
  <c r="A54" i="10"/>
  <c r="A55" i="10"/>
  <c r="D12" i="15"/>
  <c r="D62" i="16" s="1"/>
  <c r="D11" i="15"/>
  <c r="A41" i="8"/>
  <c r="A42" i="8"/>
  <c r="A43" i="8"/>
  <c r="A44" i="8"/>
  <c r="A45" i="8"/>
  <c r="A46" i="8"/>
  <c r="A47" i="8"/>
  <c r="A48" i="8"/>
  <c r="A49" i="8"/>
  <c r="A50" i="8"/>
  <c r="A51" i="8"/>
  <c r="A52" i="8"/>
  <c r="A53" i="8"/>
  <c r="A54" i="8"/>
  <c r="A55" i="8"/>
  <c r="A56" i="8"/>
  <c r="A57" i="8"/>
  <c r="A58" i="8"/>
  <c r="A59" i="8"/>
  <c r="A60" i="8"/>
  <c r="D10" i="15"/>
  <c r="D60" i="16" s="1"/>
  <c r="A41" i="7"/>
  <c r="A42" i="7"/>
  <c r="A43" i="7"/>
  <c r="A44" i="7"/>
  <c r="A45" i="7"/>
  <c r="A46" i="7"/>
  <c r="A47" i="7"/>
  <c r="A48" i="7"/>
  <c r="A49" i="7"/>
  <c r="A50" i="7"/>
  <c r="A51" i="7"/>
  <c r="A52" i="7"/>
  <c r="A53" i="7"/>
  <c r="A54" i="7"/>
  <c r="A55" i="7"/>
  <c r="A56" i="7"/>
  <c r="A57" i="7"/>
  <c r="A58" i="7"/>
  <c r="A59" i="7"/>
  <c r="D9" i="15"/>
  <c r="D59" i="16" s="1"/>
  <c r="A53" i="6"/>
  <c r="A54" i="6"/>
  <c r="A55" i="6"/>
  <c r="A56" i="6"/>
  <c r="A57" i="6"/>
  <c r="A58" i="6"/>
  <c r="A59" i="6"/>
  <c r="A41" i="6"/>
  <c r="A42" i="6"/>
  <c r="A43" i="6"/>
  <c r="A44" i="6"/>
  <c r="A45" i="6"/>
  <c r="A46" i="6"/>
  <c r="A47" i="6"/>
  <c r="A48" i="6"/>
  <c r="A49" i="6"/>
  <c r="A50" i="6"/>
  <c r="A51" i="6"/>
  <c r="A52" i="6"/>
  <c r="D7" i="15"/>
  <c r="D53" i="16" s="1"/>
  <c r="D5" i="15"/>
  <c r="D6" i="15"/>
  <c r="D52" i="16" s="1"/>
  <c r="A41" i="5"/>
  <c r="A42" i="5"/>
  <c r="A43" i="5"/>
  <c r="A44" i="5"/>
  <c r="A45" i="5"/>
  <c r="A46" i="5"/>
  <c r="A47" i="5"/>
  <c r="A48" i="5"/>
  <c r="A49" i="5"/>
  <c r="A50" i="5"/>
  <c r="A41" i="4"/>
  <c r="A42" i="4"/>
  <c r="A43" i="4"/>
  <c r="A44" i="4"/>
  <c r="A45" i="4"/>
  <c r="A46" i="4"/>
  <c r="A47" i="4"/>
  <c r="A48" i="4"/>
  <c r="A49" i="4"/>
  <c r="A50" i="4"/>
  <c r="D4" i="15"/>
  <c r="D50" i="16" s="1"/>
  <c r="B57" i="3"/>
  <c r="B58" i="3"/>
  <c r="B59" i="3"/>
  <c r="B60" i="3"/>
  <c r="B50" i="3"/>
  <c r="B51" i="3"/>
  <c r="B52" i="3"/>
  <c r="B53" i="3"/>
  <c r="B54" i="3"/>
  <c r="B55" i="3"/>
  <c r="B56" i="3"/>
  <c r="B41" i="3"/>
  <c r="B42" i="3"/>
  <c r="B43" i="3"/>
  <c r="B44" i="3"/>
  <c r="B45" i="3"/>
  <c r="B46" i="3"/>
  <c r="B47" i="3"/>
  <c r="B48" i="3"/>
  <c r="B49" i="3"/>
  <c r="D3" i="15"/>
  <c r="D49" i="16" s="1"/>
  <c r="B41" i="2"/>
  <c r="B42" i="2"/>
  <c r="B43" i="2"/>
  <c r="B44" i="2"/>
  <c r="B45" i="2"/>
  <c r="B46" i="2"/>
  <c r="B47" i="2"/>
  <c r="B48" i="2"/>
  <c r="B49" i="2"/>
  <c r="B50" i="2"/>
  <c r="B51" i="2"/>
  <c r="B52" i="2"/>
  <c r="B53" i="2"/>
  <c r="B54" i="2"/>
  <c r="B55" i="2"/>
  <c r="B56" i="2"/>
  <c r="B57" i="2"/>
  <c r="B58" i="2"/>
  <c r="B59" i="2"/>
  <c r="B21" i="2"/>
  <c r="B22" i="2"/>
  <c r="B23" i="2"/>
  <c r="B24" i="2"/>
  <c r="B25" i="2"/>
  <c r="B26" i="2"/>
  <c r="B27" i="2"/>
  <c r="B28" i="2"/>
  <c r="B29" i="2"/>
  <c r="B30" i="2"/>
  <c r="B31" i="2"/>
  <c r="B32" i="2"/>
  <c r="B33" i="2"/>
  <c r="B34" i="2"/>
  <c r="B35" i="2"/>
  <c r="B36" i="2"/>
  <c r="B37" i="2"/>
  <c r="B38" i="2"/>
  <c r="B39" i="2"/>
  <c r="B40" i="2"/>
  <c r="B21" i="3"/>
  <c r="B22" i="3"/>
  <c r="B23" i="3"/>
  <c r="B24" i="3"/>
  <c r="B25" i="3"/>
  <c r="B26" i="3"/>
  <c r="B27" i="3"/>
  <c r="B28" i="3"/>
  <c r="B29" i="3"/>
  <c r="B30" i="3"/>
  <c r="B31" i="3"/>
  <c r="B32" i="3"/>
  <c r="B33" i="3"/>
  <c r="B34" i="3"/>
  <c r="B35" i="3"/>
  <c r="B36" i="3"/>
  <c r="B37" i="3"/>
  <c r="B38" i="3"/>
  <c r="B39" i="3"/>
  <c r="B40" i="3"/>
  <c r="A21" i="4"/>
  <c r="A22" i="4"/>
  <c r="A23" i="4"/>
  <c r="A24" i="4"/>
  <c r="A25" i="4"/>
  <c r="A26" i="4"/>
  <c r="A27" i="4"/>
  <c r="A28" i="4"/>
  <c r="A29" i="4"/>
  <c r="A30" i="4"/>
  <c r="A31" i="4"/>
  <c r="A32" i="4"/>
  <c r="A33" i="4"/>
  <c r="A34" i="4"/>
  <c r="A35" i="4"/>
  <c r="A36" i="4"/>
  <c r="A37" i="4"/>
  <c r="A38" i="4"/>
  <c r="A39" i="4"/>
  <c r="A40" i="4"/>
  <c r="A21" i="5"/>
  <c r="A22" i="5"/>
  <c r="A23" i="5"/>
  <c r="A24" i="5"/>
  <c r="A25" i="5"/>
  <c r="A26" i="5"/>
  <c r="A27" i="5"/>
  <c r="A28" i="5"/>
  <c r="A29" i="5"/>
  <c r="A30" i="5"/>
  <c r="A31" i="5"/>
  <c r="A32" i="5"/>
  <c r="A33" i="5"/>
  <c r="A34" i="5"/>
  <c r="A35" i="5"/>
  <c r="A36" i="5"/>
  <c r="A37" i="5"/>
  <c r="A38" i="5"/>
  <c r="A39" i="5"/>
  <c r="A40" i="5"/>
  <c r="A21" i="6"/>
  <c r="A22" i="6"/>
  <c r="A23" i="6"/>
  <c r="A24" i="6"/>
  <c r="A25" i="6"/>
  <c r="A26" i="6"/>
  <c r="A27" i="6"/>
  <c r="A28" i="6"/>
  <c r="A29" i="6"/>
  <c r="A30" i="6"/>
  <c r="A31" i="6"/>
  <c r="A32" i="6"/>
  <c r="A33" i="6"/>
  <c r="A34" i="6"/>
  <c r="A35" i="6"/>
  <c r="A36" i="6"/>
  <c r="A37" i="6"/>
  <c r="A38" i="6"/>
  <c r="A39" i="6"/>
  <c r="A40" i="6"/>
  <c r="A21" i="7"/>
  <c r="A22" i="7"/>
  <c r="A23" i="7"/>
  <c r="A24" i="7"/>
  <c r="A25" i="7"/>
  <c r="A26" i="7"/>
  <c r="A27" i="7"/>
  <c r="A28" i="7"/>
  <c r="A29" i="7"/>
  <c r="A30" i="7"/>
  <c r="A31" i="7"/>
  <c r="A32" i="7"/>
  <c r="A33" i="7"/>
  <c r="A34" i="7"/>
  <c r="A35" i="7"/>
  <c r="A36" i="7"/>
  <c r="A37" i="7"/>
  <c r="A38" i="7"/>
  <c r="A39" i="7"/>
  <c r="A40" i="7"/>
  <c r="A21" i="8"/>
  <c r="A22" i="8"/>
  <c r="A23" i="8"/>
  <c r="A24" i="8"/>
  <c r="A25" i="8"/>
  <c r="A26" i="8"/>
  <c r="A27" i="8"/>
  <c r="A28" i="8"/>
  <c r="A29" i="8"/>
  <c r="A30" i="8"/>
  <c r="A31" i="8"/>
  <c r="A32" i="8"/>
  <c r="A33" i="8"/>
  <c r="A34" i="8"/>
  <c r="A35" i="8"/>
  <c r="A36" i="8"/>
  <c r="A37" i="8"/>
  <c r="A38" i="8"/>
  <c r="A39" i="8"/>
  <c r="A40" i="8"/>
  <c r="A21" i="9"/>
  <c r="A22" i="9"/>
  <c r="A23" i="9"/>
  <c r="A24" i="9"/>
  <c r="A25" i="9"/>
  <c r="A26" i="9"/>
  <c r="A27" i="9"/>
  <c r="A28" i="9"/>
  <c r="A29" i="9"/>
  <c r="A30" i="9"/>
  <c r="A31" i="9"/>
  <c r="A32" i="9"/>
  <c r="A33" i="9"/>
  <c r="A34" i="9"/>
  <c r="A35" i="9"/>
  <c r="A36" i="9"/>
  <c r="A37" i="9"/>
  <c r="A38" i="9"/>
  <c r="A39" i="9"/>
  <c r="A40" i="9"/>
  <c r="A21" i="10"/>
  <c r="A22" i="10"/>
  <c r="A23" i="10"/>
  <c r="A24" i="10"/>
  <c r="A25" i="10"/>
  <c r="A26" i="10"/>
  <c r="A27" i="10"/>
  <c r="A28" i="10"/>
  <c r="A29" i="10"/>
  <c r="A30" i="10"/>
  <c r="A31" i="10"/>
  <c r="A32" i="10"/>
  <c r="A33" i="10"/>
  <c r="A34" i="10"/>
  <c r="A35" i="10"/>
  <c r="A36" i="10"/>
  <c r="A37" i="10"/>
  <c r="A38" i="10"/>
  <c r="A39" i="10"/>
  <c r="A40" i="10"/>
  <c r="A21" i="11"/>
  <c r="A22" i="11"/>
  <c r="A23" i="11"/>
  <c r="A24" i="11"/>
  <c r="A25" i="11"/>
  <c r="A26" i="11"/>
  <c r="A27" i="11"/>
  <c r="A28" i="11"/>
  <c r="A29" i="11"/>
  <c r="A30" i="11"/>
  <c r="A31" i="11"/>
  <c r="A32" i="11"/>
  <c r="A33" i="11"/>
  <c r="A34" i="11"/>
  <c r="A35" i="11"/>
  <c r="A36" i="11"/>
  <c r="A37" i="11"/>
  <c r="A38" i="11"/>
  <c r="A39" i="11"/>
  <c r="A40" i="11"/>
  <c r="A40" i="12"/>
  <c r="A21" i="12"/>
  <c r="A22" i="12"/>
  <c r="A23" i="12"/>
  <c r="A24" i="12"/>
  <c r="A25" i="12"/>
  <c r="A26" i="12"/>
  <c r="A27" i="12"/>
  <c r="A28" i="12"/>
  <c r="A29" i="12"/>
  <c r="A30" i="12"/>
  <c r="A31" i="12"/>
  <c r="A32" i="12"/>
  <c r="A33" i="12"/>
  <c r="A34" i="12"/>
  <c r="A35" i="12"/>
  <c r="A36" i="12"/>
  <c r="A37" i="12"/>
  <c r="A38" i="12"/>
  <c r="A39" i="12"/>
  <c r="A36" i="13"/>
  <c r="A31" i="14"/>
  <c r="A32" i="14"/>
  <c r="A33" i="14"/>
  <c r="A34" i="14"/>
  <c r="A35" i="14"/>
  <c r="A36" i="14"/>
  <c r="A37" i="14"/>
  <c r="A38" i="14"/>
  <c r="A39" i="14"/>
  <c r="A40" i="14"/>
  <c r="A18" i="14"/>
  <c r="A19" i="14"/>
  <c r="A20" i="14"/>
  <c r="A21" i="14"/>
  <c r="A22" i="14"/>
  <c r="A23" i="14"/>
  <c r="A24" i="14"/>
  <c r="A25" i="14"/>
  <c r="A26" i="14"/>
  <c r="A27" i="14"/>
  <c r="A28" i="14"/>
  <c r="A29" i="14"/>
  <c r="A30" i="14"/>
  <c r="A19" i="13"/>
  <c r="A20" i="13"/>
  <c r="A21" i="13"/>
  <c r="A22" i="13"/>
  <c r="A23" i="13"/>
  <c r="A24" i="13"/>
  <c r="A25" i="13"/>
  <c r="A26" i="13"/>
  <c r="A27" i="13"/>
  <c r="A28" i="13"/>
  <c r="A29" i="13"/>
  <c r="A30" i="13"/>
  <c r="A31" i="13"/>
  <c r="A32" i="13"/>
  <c r="A33" i="13"/>
  <c r="A34" i="13"/>
  <c r="A35" i="13"/>
  <c r="B20" i="2" l="1"/>
  <c r="B15" i="2"/>
  <c r="B16" i="2"/>
  <c r="B17" i="2"/>
  <c r="B18" i="2"/>
  <c r="B19" i="2"/>
  <c r="B19" i="3"/>
  <c r="B20" i="3"/>
  <c r="B14" i="3"/>
  <c r="B15" i="3"/>
  <c r="B16" i="3"/>
  <c r="B17" i="3"/>
  <c r="B18" i="3"/>
  <c r="A16" i="4"/>
  <c r="A17" i="4"/>
  <c r="A18" i="4"/>
  <c r="A19" i="4"/>
  <c r="A20" i="4"/>
  <c r="A14" i="5"/>
  <c r="A15" i="5"/>
  <c r="A16" i="5"/>
  <c r="A17" i="5"/>
  <c r="A18" i="5"/>
  <c r="A19" i="5"/>
  <c r="A20" i="5"/>
  <c r="A19" i="17"/>
  <c r="A20" i="17"/>
  <c r="A13" i="17"/>
  <c r="A14" i="17"/>
  <c r="A15" i="17"/>
  <c r="A16" i="17"/>
  <c r="A17" i="17"/>
  <c r="A18" i="17"/>
  <c r="A13" i="6"/>
  <c r="A14" i="6"/>
  <c r="A15" i="6"/>
  <c r="A16" i="6"/>
  <c r="A17" i="6"/>
  <c r="A18" i="6"/>
  <c r="A19" i="6"/>
  <c r="A20" i="6"/>
  <c r="A19" i="7"/>
  <c r="A20" i="7"/>
  <c r="A13" i="7"/>
  <c r="A14" i="7"/>
  <c r="A15" i="7"/>
  <c r="A16" i="7"/>
  <c r="A17" i="7"/>
  <c r="A18" i="7"/>
  <c r="A20" i="8"/>
  <c r="A13" i="8"/>
  <c r="A14" i="8"/>
  <c r="A15" i="8"/>
  <c r="A16" i="8"/>
  <c r="A17" i="8"/>
  <c r="A18" i="8"/>
  <c r="A19" i="8"/>
  <c r="A17" i="9"/>
  <c r="A18" i="9"/>
  <c r="A19" i="9"/>
  <c r="A20" i="9"/>
  <c r="A13" i="9"/>
  <c r="A14" i="9"/>
  <c r="A15" i="9"/>
  <c r="A16" i="9"/>
  <c r="A14" i="10"/>
  <c r="A15" i="10"/>
  <c r="A16" i="10"/>
  <c r="A17" i="10"/>
  <c r="A18" i="10"/>
  <c r="A19" i="10"/>
  <c r="A20" i="10"/>
  <c r="A18" i="11"/>
  <c r="A19" i="11"/>
  <c r="A20" i="11"/>
  <c r="A13" i="11"/>
  <c r="A14" i="11"/>
  <c r="A15" i="11"/>
  <c r="A16" i="11"/>
  <c r="A17" i="11"/>
  <c r="A18" i="12"/>
  <c r="A19" i="12"/>
  <c r="A20" i="12"/>
  <c r="A14" i="12"/>
  <c r="A15" i="12"/>
  <c r="A16" i="12"/>
  <c r="A17" i="12"/>
  <c r="A12" i="13"/>
  <c r="A13" i="13"/>
  <c r="A14" i="13"/>
  <c r="A15" i="13"/>
  <c r="A16" i="13"/>
  <c r="A17" i="13"/>
  <c r="A18" i="13"/>
  <c r="A17" i="14"/>
  <c r="A16" i="14"/>
  <c r="A15" i="14"/>
  <c r="A14" i="14"/>
  <c r="A11" i="14"/>
  <c r="A12" i="14"/>
  <c r="A13" i="14"/>
  <c r="B11" i="2"/>
  <c r="B12" i="2"/>
  <c r="B13" i="2"/>
  <c r="B14" i="2"/>
  <c r="A13" i="12"/>
  <c r="A12" i="12"/>
  <c r="A11" i="12"/>
  <c r="A11" i="13"/>
  <c r="A10" i="13"/>
  <c r="A13" i="10"/>
  <c r="A12" i="10"/>
  <c r="A11" i="10"/>
  <c r="A13" i="5"/>
  <c r="A12" i="17"/>
  <c r="A11" i="17"/>
  <c r="A14" i="4"/>
  <c r="A15" i="4"/>
  <c r="A13" i="4"/>
  <c r="B13" i="3"/>
  <c r="D19" i="15" l="1"/>
  <c r="D18" i="15"/>
  <c r="A12" i="11"/>
  <c r="A11" i="11"/>
  <c r="A12" i="9"/>
  <c r="A11" i="9"/>
  <c r="A12" i="8"/>
  <c r="A11" i="8"/>
  <c r="A12" i="7"/>
  <c r="A11" i="7"/>
  <c r="A12" i="5"/>
  <c r="A11" i="5"/>
  <c r="A12" i="4"/>
  <c r="A11" i="4"/>
  <c r="B12" i="3"/>
  <c r="B11" i="3"/>
  <c r="A11" i="6"/>
  <c r="A12" i="6"/>
  <c r="D27" i="16" l="1"/>
  <c r="D68" i="16"/>
  <c r="D54" i="16"/>
  <c r="D25" i="16"/>
  <c r="D20" i="15"/>
  <c r="D29" i="16" s="1"/>
</calcChain>
</file>

<file path=xl/sharedStrings.xml><?xml version="1.0" encoding="utf-8"?>
<sst xmlns="http://schemas.openxmlformats.org/spreadsheetml/2006/main" count="419" uniqueCount="272">
  <si>
    <t>NUM</t>
  </si>
  <si>
    <t xml:space="preserve">TOTAL GÉNÉRAL DES RECETTES </t>
  </si>
  <si>
    <t xml:space="preserve">TOTAL GÉNÉRAL DES DÉPENSES </t>
  </si>
  <si>
    <t xml:space="preserve">SOLDE (RECETTES-DEPENSES) </t>
  </si>
  <si>
    <t>ÉTAT DES RECETTES DU COMPTE DE CAMPAGNE</t>
  </si>
  <si>
    <t>Apports personnels</t>
  </si>
  <si>
    <t>Contribution du parti</t>
  </si>
  <si>
    <t>Aides de l'Etat</t>
  </si>
  <si>
    <t>Frais d’impression, d’affichage et de publicité</t>
  </si>
  <si>
    <t>Frais d’achat de fournitures et marchandises</t>
  </si>
  <si>
    <t>Frais de location immobilière</t>
  </si>
  <si>
    <t>Frais de personnel</t>
  </si>
  <si>
    <t>Frais de réception</t>
  </si>
  <si>
    <t>Frais de transport</t>
  </si>
  <si>
    <t>Honoraires d’établissement du compte de campagne</t>
  </si>
  <si>
    <t>Frais de location de matériel et équipement</t>
  </si>
  <si>
    <t xml:space="preserve">COORDONNEES DE LA LISTE </t>
  </si>
  <si>
    <t>IDENTIFICATION DU TRESORIER</t>
  </si>
  <si>
    <t>Nom et Prénom</t>
  </si>
  <si>
    <t xml:space="preserve">IDENTIFICATION DU DU COMMISSAIRE AUX COMPTES OU DE L’EXPERT-COMPTABLE </t>
  </si>
  <si>
    <t xml:space="preserve">Nom ou dénomination sociale </t>
  </si>
  <si>
    <t xml:space="preserve">N°d’inscription à l’ordre </t>
  </si>
  <si>
    <t>ÉTAT DES DÉPENSES DU COMPTE DE CAMPAGNE</t>
  </si>
  <si>
    <t>Date</t>
  </si>
  <si>
    <t>Nom et Prénom de l'apporteur</t>
  </si>
  <si>
    <t>Montant DA</t>
  </si>
  <si>
    <t>Candidat benificiaire</t>
  </si>
  <si>
    <t>Ref décision</t>
  </si>
  <si>
    <r>
      <t>Num de re</t>
    </r>
    <r>
      <rPr>
        <sz val="11"/>
        <color theme="1"/>
        <rFont val="Calibri"/>
        <family val="2"/>
      </rPr>
      <t>ç</t>
    </r>
    <r>
      <rPr>
        <sz val="11"/>
        <color theme="1"/>
        <rFont val="Calibri"/>
        <family val="2"/>
        <scheme val="minor"/>
      </rPr>
      <t>u</t>
    </r>
  </si>
  <si>
    <t>Nom et Prénom de donateur</t>
  </si>
  <si>
    <t>Montan DA</t>
  </si>
  <si>
    <t>Nature de don</t>
  </si>
  <si>
    <t>Valeur  DA</t>
  </si>
  <si>
    <t>Réf piéce justificative</t>
  </si>
  <si>
    <t>Libéllé</t>
  </si>
  <si>
    <t>Date de recrutement</t>
  </si>
  <si>
    <t>Qualité</t>
  </si>
  <si>
    <t>Total rémunération DA</t>
  </si>
  <si>
    <t>Dons en numéraire</t>
  </si>
  <si>
    <t>Dons en nature</t>
  </si>
  <si>
    <t>Frais postaux et de communication</t>
  </si>
  <si>
    <t>Nom de la liste</t>
  </si>
  <si>
    <t>Identifiant</t>
  </si>
  <si>
    <t xml:space="preserve">Nombre des condidats de la liste </t>
  </si>
  <si>
    <t>Circonscription</t>
  </si>
  <si>
    <t>Pourcentage de voix obtenu</t>
  </si>
  <si>
    <t>الرقم التعريفي</t>
  </si>
  <si>
    <t>اسم القائمة</t>
  </si>
  <si>
    <t>عدد المترشحين في القائمة</t>
  </si>
  <si>
    <t>الدائرة الانتخابية</t>
  </si>
  <si>
    <t>نسبة الأصوات المتحصل عليها</t>
  </si>
  <si>
    <t>اللّقب</t>
  </si>
  <si>
    <t>الاسم</t>
  </si>
  <si>
    <t>رقم الهاتف (الثابت) و(النقال)</t>
  </si>
  <si>
    <t>البريد الالكتروني</t>
  </si>
  <si>
    <t xml:space="preserve">Adresse email </t>
  </si>
  <si>
    <t xml:space="preserve">Téléphone (fixe) et (portable) </t>
  </si>
  <si>
    <t>Prenom</t>
  </si>
  <si>
    <t>Nom</t>
  </si>
  <si>
    <t>رقم الحساب</t>
  </si>
  <si>
    <t>اسم الوكالة</t>
  </si>
  <si>
    <t>العنوان</t>
  </si>
  <si>
    <t>تاريخ فتح الحساب</t>
  </si>
  <si>
    <t>Adresse</t>
  </si>
  <si>
    <t>N° du compte</t>
  </si>
  <si>
    <t>المصف</t>
  </si>
  <si>
    <t>Ordre</t>
  </si>
  <si>
    <t xml:space="preserve">Nom de l’agence </t>
  </si>
  <si>
    <t xml:space="preserve">Date d’ouverture du compte </t>
  </si>
  <si>
    <t xml:space="preserve">N° d’inscription </t>
  </si>
  <si>
    <t xml:space="preserve">PLAFOND DES DÉPENSES AUTORISÉ </t>
  </si>
  <si>
    <t>IDENTIFICATION DU CANDIDAT MANDATE</t>
  </si>
  <si>
    <t xml:space="preserve">Nom </t>
  </si>
  <si>
    <t>Prénom</t>
  </si>
  <si>
    <t>الرقم</t>
  </si>
  <si>
    <t>التاريخ</t>
  </si>
  <si>
    <t>اسم ولقب المساهم</t>
  </si>
  <si>
    <t>المبلغ دج</t>
  </si>
  <si>
    <t>المترشح المستفيد</t>
  </si>
  <si>
    <t>رقم القرار</t>
  </si>
  <si>
    <t>اسم ولقب الواهب</t>
  </si>
  <si>
    <t>رقم  الوصل</t>
  </si>
  <si>
    <t>طبيعة الهبة</t>
  </si>
  <si>
    <t>رقم وثيقة الثبوتية</t>
  </si>
  <si>
    <t>اسم واللقب</t>
  </si>
  <si>
    <t>الصفة</t>
  </si>
  <si>
    <t>الأجر الاجمالي دج</t>
  </si>
  <si>
    <t>عنوان</t>
  </si>
  <si>
    <t>COORDONNEES DE LA LISTE    بيانات القائمة</t>
  </si>
  <si>
    <t>بيانات المترشح الموكّل وملخص الحساب IDENTIFICATION DU CANDIDAT MANDATE ET SYNTHESE DU COMPTE</t>
  </si>
  <si>
    <t>بيانات الأمين المالي IDENTIFICATION DU TRESORIER</t>
  </si>
  <si>
    <t>بيانات الحساب البنكي المفتوح من طرف الأمين المالي Identification du compte bancaire ouvert par le trésorier</t>
  </si>
  <si>
    <t xml:space="preserve">IDENTIFICATION DU COMMISSAIRE AUX COMPTES OU DU PROFESSIONNEL DE LA COMPTABILITE بيانات محافظ الحسابات أو مختص المحاسبة </t>
  </si>
  <si>
    <t>السلطة الوطنية المستقلة لانتخابات</t>
  </si>
  <si>
    <t>لجنة مراقبة تمويل الحملة الانتخابية</t>
  </si>
  <si>
    <t>حساب الحملة الانتخابية</t>
  </si>
  <si>
    <t>الانتخابات التشريعية ليوم 12 جوان 2021</t>
  </si>
  <si>
    <t>1. COORDONNEES DE LA LISTE</t>
  </si>
  <si>
    <t xml:space="preserve">1.بيانات القائمة </t>
  </si>
  <si>
    <t>2.بيانات المترشح الموكل و ملخص الحساب</t>
  </si>
  <si>
    <t>2.IDENTIFICATION DU CANDIDAT MANDATE ET SYNTHESE DU COPMTE</t>
  </si>
  <si>
    <t>TOTAL DES RECETTES(DA)</t>
  </si>
  <si>
    <t>مجموع الإيرادات (دج)</t>
  </si>
  <si>
    <t>TOTAL DES DEPENSES(DA)</t>
  </si>
  <si>
    <t>مجموع النفقات (دج)</t>
  </si>
  <si>
    <t>SOLDE (RECETTES-DEPENSES) (DA)</t>
  </si>
  <si>
    <t>Vu, et certifié exact le compte et ses annexes</t>
  </si>
  <si>
    <t xml:space="preserve"> شوهد و صودق على الحساب و ملحقاته</t>
  </si>
  <si>
    <t>امضاء المترشح الموكل</t>
  </si>
  <si>
    <t>Signature du candidat mandaté</t>
  </si>
  <si>
    <t>Date:</t>
  </si>
  <si>
    <t>التاريخ :</t>
  </si>
  <si>
    <t xml:space="preserve">3.	جدول إيرادات حساب الحملة </t>
  </si>
  <si>
    <t>(يعبر عنها بالدينار أو بمقابل القيمة بالدينار بخارج الوطن)</t>
  </si>
  <si>
    <t xml:space="preserve">3.	ÉTAT DES RECETTES DU COMPTE DE CAMPAGNE </t>
  </si>
  <si>
    <t>(Exprimées en dinars ou en contrevaleur en dinars à l’étranger)</t>
  </si>
  <si>
    <t>APPORTS PERSONNELS DES CANDIDATS</t>
  </si>
  <si>
    <t>CONTRIBUTION DU PARTI POLITIQUE</t>
  </si>
  <si>
    <t>المساهمة الشخصية للمترشح</t>
  </si>
  <si>
    <t>مساهمة الأحزاب السياسية</t>
  </si>
  <si>
    <t>مساعدات الدولة</t>
  </si>
  <si>
    <t>الهبات النقدية</t>
  </si>
  <si>
    <t>الهبات العينية</t>
  </si>
  <si>
    <t>AIDES DE L'ETAT</t>
  </si>
  <si>
    <t>DONS EN NUMERAIRE</t>
  </si>
  <si>
    <t>DONS EN NATURE</t>
  </si>
  <si>
    <t>TOTAL</t>
  </si>
  <si>
    <t>المجموع</t>
  </si>
  <si>
    <t xml:space="preserve">4.	جدول نفقات حساب الحملة </t>
  </si>
  <si>
    <t>(يعبر عنها الدينار أو بمقابل القيمة بالدينار بخارج الوطن)</t>
  </si>
  <si>
    <t>4.	ÉTAT DES DÉPENSES DU COMPTE DE CAMPAGNE</t>
  </si>
  <si>
    <t>FRAIS D’IMPRESSION, D’AFFICHAGE ET DE PUBLICITE</t>
  </si>
  <si>
    <t>FRAIS POSTAUX ET DE COMMUNICATION</t>
  </si>
  <si>
    <t>ACHAT DE FOURNITURES ET MARCHANDISES</t>
  </si>
  <si>
    <t>LOCATION IMMOBILIERE</t>
  </si>
  <si>
    <t>LOCATION D’EQUIPEMENT ET DE MOBILIER</t>
  </si>
  <si>
    <t>FRAIS DE PERSONNEL</t>
  </si>
  <si>
    <t>FRAIS DE RECEPTION</t>
  </si>
  <si>
    <t>FRAIS DE TRANSPORT</t>
  </si>
  <si>
    <t>HONORAIRES DUS AUX EXPERTS COMPTABLES COMMISSAIRES AUX COMPTES ET TRESORIERS DE
CAMPAGNE</t>
  </si>
  <si>
    <t>سقف النفقات المسموح به</t>
  </si>
  <si>
    <t>أتعاب المحاسب ومحافظ الحسابات والأمين المالي للحملة الانتخابية</t>
  </si>
  <si>
    <t>مصاريف الطبع والنشر والاشهار</t>
  </si>
  <si>
    <t>مصاريف البريد والاتصال</t>
  </si>
  <si>
    <t>مشتريات مستلزمات المكتب والبضائع</t>
  </si>
  <si>
    <t>إيجار العقارات</t>
  </si>
  <si>
    <t>إيجار المعدات أو المنقولات</t>
  </si>
  <si>
    <t>مصاريف المستخدمين</t>
  </si>
  <si>
    <t>مصاريف النقل</t>
  </si>
  <si>
    <t>مصاريف الاستقبال</t>
  </si>
  <si>
    <t>Plafond autorisé des dépenses 2.500.000DA fois (nombre de sièges Pair +2) ou (nombre de sièges Impair+3)</t>
  </si>
  <si>
    <t>سقف النفقات المسموح به هو 2.500.000 دج مضروب في (عدد المقاعد+2 -إذا كان العدد زوجي-) أو (عدد المقاعد+3 -إذا كان العدد فردي-)</t>
  </si>
  <si>
    <t xml:space="preserve">5.بيانات الأمين المالي </t>
  </si>
  <si>
    <t>5. IDENTIFICATION DU TRESORIER</t>
  </si>
  <si>
    <t>N° du compte:</t>
  </si>
  <si>
    <t>Adresse :</t>
  </si>
  <si>
    <t>Date d’ouverture du compte :</t>
  </si>
  <si>
    <t>Nom de l’agence :</t>
  </si>
  <si>
    <t>رقم الحساب:</t>
  </si>
  <si>
    <t>اسم الوكالة:</t>
  </si>
  <si>
    <t>العنوان:</t>
  </si>
  <si>
    <t>تاريخ فتح الحساب:</t>
  </si>
  <si>
    <t xml:space="preserve">6.	بيانات محافظ الحسابات أو مختص المحاسبة </t>
  </si>
  <si>
    <t>6. IDENTIFICATION DU COMMISSAIRE AUX COMPTES OU DU PROFESSIONNEL DE LA COMPTABILITE</t>
  </si>
  <si>
    <t>Nom:</t>
  </si>
  <si>
    <t>Prenom:</t>
  </si>
  <si>
    <t>N° d'inscription :</t>
  </si>
  <si>
    <t>المصف:</t>
  </si>
  <si>
    <t>ordre :</t>
  </si>
  <si>
    <t>رقم التسجيل</t>
  </si>
  <si>
    <t>اللقب :</t>
  </si>
  <si>
    <t>الاسم :</t>
  </si>
  <si>
    <t>التأشير ، التحفظات :</t>
  </si>
  <si>
    <t>البريد الالكتروني:</t>
  </si>
  <si>
    <t>رقم الهاتف  (الثابت) و (النقال):</t>
  </si>
  <si>
    <t>Téléphone (fixe) et (portable):</t>
  </si>
  <si>
    <t>Adresse email:</t>
  </si>
  <si>
    <t>Visa, réserves:</t>
  </si>
  <si>
    <t>(ختم وإمضاء)</t>
  </si>
  <si>
    <t>تاريخ تأشير الحساب:</t>
  </si>
  <si>
    <t>Date du visa du compte :</t>
  </si>
  <si>
    <t>(Cachet et signature)</t>
  </si>
  <si>
    <t>État des donateurs en numéraire et montant détaillé des dons (annexe 01).</t>
  </si>
  <si>
    <t>État détaillé des apports personnels (annexe 03).</t>
  </si>
  <si>
    <t>État détaillé des contributions du parti politique (annexe 04).</t>
  </si>
  <si>
    <r>
      <t>7.</t>
    </r>
    <r>
      <rPr>
        <b/>
        <sz val="7"/>
        <color theme="1"/>
        <rFont val="Times New Roman"/>
        <family val="1"/>
      </rPr>
      <t xml:space="preserve">    </t>
    </r>
    <r>
      <rPr>
        <b/>
        <sz val="14"/>
        <color theme="1"/>
        <rFont val="Cambria"/>
        <family val="1"/>
      </rPr>
      <t>PIECES JOINTES ANNEXES</t>
    </r>
  </si>
  <si>
    <t xml:space="preserve">7.الوثائق المرفقة </t>
  </si>
  <si>
    <r>
      <rPr>
        <b/>
        <sz val="24"/>
        <color theme="1"/>
        <rFont val="Cambria"/>
        <family val="1"/>
      </rPr>
      <t>.</t>
    </r>
    <r>
      <rPr>
        <b/>
        <sz val="14"/>
        <color theme="1"/>
        <rFont val="Cambria"/>
        <family val="1"/>
      </rPr>
      <t xml:space="preserve"> Pour les Recettes</t>
    </r>
  </si>
  <si>
    <t>جدول تفصيلي لمصاريف الطبع والنشر والاشهار (الملحق 06).</t>
  </si>
  <si>
    <t>جدول تفصيلي لمصاريف البريد والاتصال (الملحق 07)</t>
  </si>
  <si>
    <t>جدول تفصيلي لمشتريات مستلزمات المكتب والبضائع (الملحق 08).</t>
  </si>
  <si>
    <t>جدول تفصيلي لإيجار المعدات أو المنقولات (الملحق 10)</t>
  </si>
  <si>
    <t>جدول تفصيلي لمصاريف المستخدمين (الملحق 11)</t>
  </si>
  <si>
    <t xml:space="preserve">جدول تفصيلي لإيجار العقارات (الملحق 09).         </t>
  </si>
  <si>
    <t>جدول تفصيلي لمصاريف الاستقبال (الملحق 12)</t>
  </si>
  <si>
    <t>جدول تفصيلي لمصاريف النقل (الملحق 13).</t>
  </si>
  <si>
    <t>جدول تفصيلي لأتعاب المحاسب ومحافظ الحسابات والأمين المالي للحملة الانتخابية (الملحق 14).</t>
  </si>
  <si>
    <t>État détaillé des frais d’impression, d’affichage et de publicité (annexe 06).</t>
  </si>
  <si>
    <t>État détaillé des frais postaux et de communication (annexe 07).</t>
  </si>
  <si>
    <t>État détaillé des achats de fournitures et marchandises (annexe 08).</t>
  </si>
  <si>
    <t>État détaillé des locations immobilières (annexe 09).</t>
  </si>
  <si>
    <t>État détaillé des locations d’équipements et de mobiliers (annexe 10).</t>
  </si>
  <si>
    <t>État détaillé des frais de personnel (annexe 11).</t>
  </si>
  <si>
    <t>État détaillé des frais de réception (annexe 12),</t>
  </si>
  <si>
    <t>État détaillé des honoraires dus aux experts comptables commissaires aux comptes et trésoriers de campagne (annexe 14).</t>
  </si>
  <si>
    <t>    Piéces justificatives des recettes</t>
  </si>
  <si>
    <t xml:space="preserve">.الوثائق الثبوتية للنفقات </t>
  </si>
  <si>
    <t>    Piéces justificatives des dépenses</t>
  </si>
  <si>
    <t>مستخرج الحساب البنكي الوحيد.</t>
  </si>
  <si>
    <t xml:space="preserve">السجل اليومي للعمليات </t>
  </si>
  <si>
    <t>فواتير</t>
  </si>
  <si>
    <t xml:space="preserve">عقود عمل، وصل استلام الراتب.         </t>
  </si>
  <si>
    <t>إثباتات التنقل.</t>
  </si>
  <si>
    <t>اثباتات التسديد.</t>
  </si>
  <si>
    <t>عقود الخدمات.</t>
  </si>
  <si>
    <t>اثباتات أخرى</t>
  </si>
  <si>
    <t>Extrait du compte bancaire unique</t>
  </si>
  <si>
    <t>Main courante des opérations journalières</t>
  </si>
  <si>
    <t>Factures</t>
  </si>
  <si>
    <t>Contrats de travail, virement ou reçus de la paie</t>
  </si>
  <si>
    <t>Justificatifs de règlement</t>
  </si>
  <si>
    <t>Autres…</t>
  </si>
  <si>
    <t>القائمة الاسمية للواهبين هبات نقدية والمبالغ بالتفصيل (الملحق 01).</t>
  </si>
  <si>
    <t>القائمة الاسمية للواهبين هبات عينية وقيمتها بالتفصيل (الملحق 02).</t>
  </si>
  <si>
    <t>جدول تفصيلي للمساهمات الشخصية (الملحق 03).</t>
  </si>
  <si>
    <t>جدول تفصيلي لمساعدات الدولة (الملحق 05).</t>
  </si>
  <si>
    <r>
      <rPr>
        <b/>
        <sz val="24"/>
        <color theme="1"/>
        <rFont val="Cambria"/>
        <family val="1"/>
      </rPr>
      <t>.</t>
    </r>
    <r>
      <rPr>
        <b/>
        <sz val="14"/>
        <color theme="1"/>
        <rFont val="Cambria"/>
        <family val="1"/>
      </rPr>
      <t xml:space="preserve"> Pour les Dépenses</t>
    </r>
  </si>
  <si>
    <t xml:space="preserve">جدول تفصيلي لمساهمة الحزب السياسي (الملحق 04). </t>
  </si>
  <si>
    <t>État des donateurs en nature et montant détaillé de la valeur des dons (annexe 02)</t>
  </si>
  <si>
    <t>État détaillé des aides de l’état (annexe 05).</t>
  </si>
  <si>
    <t>COMMISSION DE CONTROLE DE FINANCEMENTS DES COMPAGNES ELECTORLAES (CCFCE)</t>
  </si>
  <si>
    <t>AUTORITE NATIONALE INDEPENDANTE DES ELECTIONS</t>
  </si>
  <si>
    <t>COMPTE DE CAMPAGNE</t>
  </si>
  <si>
    <t>ELECTIONS LEGESLATIVES DU 12 JUIN 2021</t>
  </si>
  <si>
    <t>اللقب:</t>
  </si>
  <si>
    <t>الاسم:</t>
  </si>
  <si>
    <t>رقم الهاتف (الثابت والنقال):</t>
  </si>
  <si>
    <t>......................................................................................................</t>
  </si>
  <si>
    <t>.............................................................................................................................................................................................................</t>
  </si>
  <si>
    <t>............................................................................................................................................................................................................</t>
  </si>
  <si>
    <t>• بيانات الحساب البنكي المفتوح من طرف الأمين المالي</t>
  </si>
  <si>
    <t>• Identification du compte bancaire ouvert par le tresorier</t>
  </si>
  <si>
    <t>Téléphone (fixe) et (Portable):</t>
  </si>
  <si>
    <r>
      <rPr>
        <b/>
        <sz val="28"/>
        <color theme="1"/>
        <rFont val="Arial"/>
        <family val="2"/>
      </rPr>
      <t>.</t>
    </r>
    <r>
      <rPr>
        <b/>
        <sz val="14"/>
        <color theme="1"/>
        <rFont val="Arial"/>
        <family val="2"/>
      </rPr>
      <t>  بالنسبة للإيرادات</t>
    </r>
  </si>
  <si>
    <t xml:space="preserve">الوثائق الثبوتية للايرادات </t>
  </si>
  <si>
    <r>
      <rPr>
        <b/>
        <sz val="28"/>
        <color theme="1"/>
        <rFont val="Arial"/>
        <family val="2"/>
      </rPr>
      <t>.</t>
    </r>
    <r>
      <rPr>
        <b/>
        <sz val="14"/>
        <color theme="1"/>
        <rFont val="Arial"/>
        <family val="2"/>
      </rPr>
      <t>  بالنسبة للنفقات</t>
    </r>
  </si>
  <si>
    <r>
      <t>الرصيد  (</t>
    </r>
    <r>
      <rPr>
        <sz val="12"/>
        <color rgb="FF000000"/>
        <rFont val="Arial"/>
        <family val="2"/>
      </rPr>
      <t>الإيرادات - النفقات</t>
    </r>
    <r>
      <rPr>
        <b/>
        <sz val="12"/>
        <color rgb="FF000000"/>
        <rFont val="Arial"/>
        <family val="2"/>
      </rPr>
      <t xml:space="preserve"> )(دج)</t>
    </r>
  </si>
  <si>
    <t>Nom de la liste:</t>
  </si>
  <si>
    <t>Identifiant:</t>
  </si>
  <si>
    <t>Nombre des candidats de la liste:</t>
  </si>
  <si>
    <t>Circonscripton:</t>
  </si>
  <si>
    <t>Pourcentage de voix obtenue:</t>
  </si>
  <si>
    <t>Adresse personnelle:</t>
  </si>
  <si>
    <t>اسم القائمة:</t>
  </si>
  <si>
    <t>الرقم التعريفي:</t>
  </si>
  <si>
    <t>عدد المترشحين في القائمة:</t>
  </si>
  <si>
    <t>الدائرة الانتخابية:</t>
  </si>
  <si>
    <t>نسبة الأصوات المتحصل عليها:</t>
  </si>
  <si>
    <t>العنوان الشخصي:</t>
  </si>
  <si>
    <t>جدول تفصيلي لوصولات الهبات.</t>
  </si>
  <si>
    <t>السجل الخاص بمتابعة وصولات الهبات المسلمة.</t>
  </si>
  <si>
    <t>إثباتات قبض المساهمات الشخصية.</t>
  </si>
  <si>
    <t>إثباتات قبض مساهمات الحزب.</t>
  </si>
  <si>
    <t>إثباتات قبض مساعدات الدولة.</t>
  </si>
  <si>
    <t xml:space="preserve"> État des reçus de dons.</t>
  </si>
  <si>
    <t>Registre spécial pour le suivi des reçus de dons délivrés.</t>
  </si>
  <si>
    <t>Justificatifs d’encaissement des apports personnels.</t>
  </si>
  <si>
    <t>Justificatifs d’encaissement des contributions du parti politique.</t>
  </si>
  <si>
    <t>Justificatifs d’encaissement des aides de l’état.</t>
  </si>
  <si>
    <t>العنوان الشخصي</t>
  </si>
  <si>
    <t xml:space="preserve"> رقم التسجيل</t>
  </si>
  <si>
    <t>Adresse personnelle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</si>
</sst>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 _D_A_-;\-* #,##0\ _D_A_-;_-* &quot;-&quot;\ _D_A_-;_-@_-"/>
    <numFmt numFmtId="44" formatCode="_-* #,##0.00\ &quot;DA&quot;_-;\-* #,##0.00\ &quot;DA&quot;_-;_-* &quot;-&quot;??\ &quot;DA&quot;_-;_-@_-"/>
    <numFmt numFmtId="43" formatCode="_-* #,##0.00\ _D_A_-;\-* #,##0.00\ _D_A_-;_-* &quot;-&quot;??\ _D_A_-;_-@_-"/>
    <numFmt numFmtId="164" formatCode="_-* #,##0.00\ _€_-;\-* #,##0.00\ _€_-;_-* &quot;-&quot;??\ _€_-;_-@_-"/>
    <numFmt numFmtId="165" formatCode="#,##0\ _D_A"/>
    <numFmt numFmtId="166" formatCode="#,##0.00\ _D_A"/>
  </numFmts>
  <fonts count="50" x14ac:knownFonts="1">
    <font>
      <sz val="11"/>
      <color theme="1"/>
      <name val="Calibri"/>
      <family val="2"/>
      <scheme val="minor"/>
    </font>
    <font>
      <u/>
      <sz val="11"/>
      <color theme="10"/>
      <name val="Calibri"/>
      <family val="2"/>
      <scheme val="minor"/>
    </font>
    <font>
      <sz val="14"/>
      <color theme="1"/>
      <name val="Cambria"/>
      <family val="1"/>
    </font>
    <font>
      <sz val="20"/>
      <color theme="1"/>
      <name val="Cambria"/>
      <family val="1"/>
    </font>
    <font>
      <b/>
      <sz val="20"/>
      <color theme="1"/>
      <name val="Cambria"/>
      <family val="1"/>
    </font>
    <font>
      <b/>
      <sz val="14"/>
      <color theme="1"/>
      <name val="Cambria"/>
      <family val="1"/>
    </font>
    <font>
      <sz val="20"/>
      <name val="Cambria"/>
      <family val="1"/>
    </font>
    <font>
      <sz val="11"/>
      <color theme="1"/>
      <name val="Calibri"/>
      <family val="2"/>
      <scheme val="minor"/>
    </font>
    <font>
      <sz val="11"/>
      <color theme="1"/>
      <name val="Calibri"/>
      <family val="2"/>
    </font>
    <font>
      <b/>
      <sz val="16"/>
      <color theme="1"/>
      <name val="Cambria"/>
      <family val="1"/>
    </font>
    <font>
      <b/>
      <sz val="16"/>
      <color theme="1"/>
      <name val="Arial"/>
      <family val="2"/>
    </font>
    <font>
      <b/>
      <sz val="24"/>
      <color theme="1"/>
      <name val="Cambria"/>
      <family val="1"/>
    </font>
    <font>
      <b/>
      <sz val="12"/>
      <color theme="0"/>
      <name val="Calibri"/>
      <family val="2"/>
      <scheme val="minor"/>
    </font>
    <font>
      <sz val="14"/>
      <color theme="1"/>
      <name val="Calibri"/>
      <family val="2"/>
      <scheme val="minor"/>
    </font>
    <font>
      <b/>
      <sz val="11"/>
      <color rgb="FF000000"/>
      <name val="Calibri"/>
      <family val="2"/>
    </font>
    <font>
      <b/>
      <sz val="7"/>
      <color theme="1"/>
      <name val="Times New Roman"/>
      <family val="1"/>
    </font>
    <font>
      <sz val="12"/>
      <color theme="1"/>
      <name val="Calibri"/>
      <family val="2"/>
    </font>
    <font>
      <b/>
      <sz val="12"/>
      <color theme="1"/>
      <name val="Calibri"/>
      <family val="2"/>
    </font>
    <font>
      <b/>
      <sz val="11"/>
      <color theme="1"/>
      <name val="Calibri"/>
      <family val="2"/>
    </font>
    <font>
      <sz val="16"/>
      <color theme="1"/>
      <name val="Arial Narrow"/>
      <family val="2"/>
    </font>
    <font>
      <sz val="12"/>
      <color theme="1"/>
      <name val="Arial Narrow"/>
      <family val="2"/>
    </font>
    <font>
      <b/>
      <sz val="14"/>
      <color rgb="FF000000"/>
      <name val="Cambria"/>
      <family val="1"/>
    </font>
    <font>
      <b/>
      <sz val="12"/>
      <color rgb="FF000000"/>
      <name val="Cambria"/>
      <family val="1"/>
    </font>
    <font>
      <sz val="14"/>
      <color rgb="FF000000"/>
      <name val="Cambria"/>
      <family val="1"/>
    </font>
    <font>
      <sz val="12"/>
      <color rgb="FF000000"/>
      <name val="Cambria"/>
      <family val="1"/>
    </font>
    <font>
      <b/>
      <sz val="11"/>
      <color rgb="FF000000"/>
      <name val="Cambria"/>
      <family val="1"/>
    </font>
    <font>
      <b/>
      <sz val="11"/>
      <color theme="1"/>
      <name val="Cambria"/>
      <family val="1"/>
    </font>
    <font>
      <sz val="11"/>
      <color theme="1"/>
      <name val="Cambria"/>
      <family val="1"/>
    </font>
    <font>
      <b/>
      <sz val="10"/>
      <color theme="1"/>
      <name val="Cambria"/>
      <family val="1"/>
    </font>
    <font>
      <b/>
      <sz val="14"/>
      <color theme="1"/>
      <name val="Arial"/>
      <family val="2"/>
    </font>
    <font>
      <sz val="14"/>
      <color theme="1"/>
      <name val="Arial"/>
      <family val="2"/>
    </font>
    <font>
      <b/>
      <sz val="16"/>
      <color rgb="FF000000"/>
      <name val="Arial"/>
      <family val="2"/>
    </font>
    <font>
      <b/>
      <sz val="12"/>
      <color theme="1"/>
      <name val="Cambria"/>
      <family val="1"/>
    </font>
    <font>
      <sz val="12"/>
      <color theme="1"/>
      <name val="Cambria"/>
      <family val="1"/>
    </font>
    <font>
      <sz val="13"/>
      <color theme="1"/>
      <name val="Arial"/>
      <family val="2"/>
    </font>
    <font>
      <b/>
      <sz val="28"/>
      <color theme="1"/>
      <name val="Arial"/>
      <family val="2"/>
    </font>
    <font>
      <sz val="12"/>
      <color theme="1"/>
      <name val="Arial"/>
      <family val="2"/>
    </font>
    <font>
      <sz val="22"/>
      <color rgb="FF000000"/>
      <name val="Arial"/>
      <family val="2"/>
    </font>
    <font>
      <b/>
      <sz val="12"/>
      <color rgb="FF000000"/>
      <name val="Arial"/>
      <family val="2"/>
    </font>
    <font>
      <sz val="14"/>
      <color rgb="FF000000"/>
      <name val="Arial"/>
      <family val="2"/>
    </font>
    <font>
      <b/>
      <sz val="14"/>
      <color rgb="FF000000"/>
      <name val="Arial"/>
      <family val="2"/>
    </font>
    <font>
      <sz val="12"/>
      <color rgb="FF000000"/>
      <name val="Arial"/>
      <family val="2"/>
    </font>
    <font>
      <b/>
      <sz val="11"/>
      <color rgb="FF000000"/>
      <name val="Arial"/>
      <family val="2"/>
    </font>
    <font>
      <sz val="11"/>
      <color theme="1"/>
      <name val="Arial"/>
      <family val="2"/>
    </font>
    <font>
      <b/>
      <sz val="12"/>
      <color theme="1"/>
      <name val="Arial"/>
      <family val="2"/>
    </font>
    <font>
      <b/>
      <sz val="11"/>
      <color theme="1"/>
      <name val="Arial"/>
      <family val="2"/>
    </font>
    <font>
      <b/>
      <sz val="18"/>
      <color rgb="FF000000"/>
      <name val="Cambria"/>
      <family val="1"/>
    </font>
    <font>
      <b/>
      <sz val="18"/>
      <color theme="1"/>
      <name val="Cambria"/>
      <family val="1"/>
    </font>
    <font>
      <sz val="16"/>
      <color theme="1"/>
      <name val="Arial"/>
      <family val="2"/>
    </font>
    <font>
      <sz val="16"/>
      <name val="Arial"/>
      <family val="2"/>
    </font>
  </fonts>
  <fills count="20">
    <fill>
      <patternFill patternType="none"/>
    </fill>
    <fill>
      <patternFill patternType="gray125"/>
    </fill>
    <fill>
      <patternFill patternType="solid">
        <fgColor theme="2" tint="-9.9978637043366805E-2"/>
        <bgColor indexed="64"/>
      </patternFill>
    </fill>
    <fill>
      <patternFill patternType="solid">
        <fgColor rgb="FFA9EBE9"/>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2" tint="-0.249977111117893"/>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9"/>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s>
  <cellStyleXfs count="4">
    <xf numFmtId="0" fontId="0" fillId="0" borderId="0"/>
    <xf numFmtId="0" fontId="1" fillId="0" borderId="0" applyNumberFormat="0" applyFill="0" applyBorder="0" applyAlignment="0" applyProtection="0"/>
    <xf numFmtId="44" fontId="7" fillId="0" borderId="0" applyFont="0" applyFill="0" applyBorder="0" applyAlignment="0" applyProtection="0"/>
    <xf numFmtId="9" fontId="7" fillId="0" borderId="0" applyFont="0" applyFill="0" applyBorder="0" applyAlignment="0" applyProtection="0"/>
  </cellStyleXfs>
  <cellXfs count="172">
    <xf numFmtId="0" fontId="0" fillId="0" borderId="0" xfId="0"/>
    <xf numFmtId="0" fontId="0" fillId="0" borderId="0" xfId="0" applyAlignment="1" applyProtection="1">
      <alignment horizontal="center" vertical="center"/>
      <protection locked="0"/>
    </xf>
    <xf numFmtId="0" fontId="0" fillId="0" borderId="0" xfId="0" applyNumberFormat="1" applyAlignment="1" applyProtection="1">
      <alignment horizontal="center" vertical="center"/>
      <protection locked="0"/>
    </xf>
    <xf numFmtId="0" fontId="0" fillId="0" borderId="0" xfId="0" applyAlignment="1" applyProtection="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14" fontId="0" fillId="0" borderId="0" xfId="0" applyNumberFormat="1" applyAlignment="1" applyProtection="1">
      <alignment horizontal="center" vertical="center"/>
      <protection locked="0"/>
    </xf>
    <xf numFmtId="165" fontId="0" fillId="0" borderId="0" xfId="0" applyNumberFormat="1" applyAlignment="1" applyProtection="1">
      <alignment horizontal="center" vertical="center"/>
      <protection locked="0"/>
    </xf>
    <xf numFmtId="164" fontId="0" fillId="0" borderId="0" xfId="0" applyNumberFormat="1" applyAlignment="1" applyProtection="1">
      <alignment horizontal="center" vertical="center"/>
      <protection locked="0"/>
    </xf>
    <xf numFmtId="0" fontId="12" fillId="18" borderId="0" xfId="0" applyFont="1" applyFill="1" applyAlignment="1" applyProtection="1">
      <alignment horizontal="center" vertical="center"/>
    </xf>
    <xf numFmtId="165" fontId="12" fillId="18" borderId="0" xfId="0" applyNumberFormat="1" applyFont="1" applyFill="1" applyAlignment="1" applyProtection="1">
      <alignment horizontal="center" vertical="center"/>
    </xf>
    <xf numFmtId="14" fontId="0" fillId="0" borderId="0" xfId="0" applyNumberFormat="1" applyAlignment="1" applyProtection="1">
      <alignment horizontal="center" vertical="center"/>
    </xf>
    <xf numFmtId="165" fontId="0" fillId="0" borderId="0" xfId="0" applyNumberFormat="1" applyAlignment="1" applyProtection="1">
      <alignment horizontal="center" vertical="center"/>
    </xf>
    <xf numFmtId="164" fontId="12" fillId="18" borderId="0" xfId="0" applyNumberFormat="1" applyFont="1" applyFill="1" applyAlignment="1" applyProtection="1">
      <alignment horizontal="center" vertical="center"/>
    </xf>
    <xf numFmtId="164" fontId="0" fillId="0" borderId="0" xfId="0" applyNumberFormat="1" applyAlignment="1" applyProtection="1">
      <alignment horizontal="center" vertical="center"/>
    </xf>
    <xf numFmtId="0" fontId="8" fillId="0" borderId="0" xfId="0" applyFont="1" applyFill="1" applyBorder="1"/>
    <xf numFmtId="0" fontId="8" fillId="0" borderId="0" xfId="0" applyFont="1" applyFill="1" applyBorder="1" applyAlignment="1"/>
    <xf numFmtId="14" fontId="14" fillId="0" borderId="0" xfId="0" applyNumberFormat="1" applyFont="1" applyFill="1" applyBorder="1" applyAlignment="1">
      <alignment horizontal="center" vertical="center"/>
    </xf>
    <xf numFmtId="0" fontId="17" fillId="0" borderId="0" xfId="0" applyFont="1" applyFill="1" applyBorder="1"/>
    <xf numFmtId="0" fontId="19" fillId="0" borderId="0" xfId="0" applyFont="1" applyAlignment="1">
      <alignment horizontal="left" vertical="center" indent="6"/>
    </xf>
    <xf numFmtId="0" fontId="5" fillId="0" borderId="0" xfId="0" applyFont="1" applyAlignment="1">
      <alignment horizontal="left" vertical="center"/>
    </xf>
    <xf numFmtId="0" fontId="5" fillId="0" borderId="0" xfId="0" applyFont="1" applyAlignment="1">
      <alignment horizontal="left" vertical="top"/>
    </xf>
    <xf numFmtId="0" fontId="8" fillId="0" borderId="0" xfId="0" applyFont="1" applyFill="1" applyBorder="1"/>
    <xf numFmtId="0" fontId="18" fillId="0" borderId="0" xfId="0" applyFont="1" applyFill="1" applyBorder="1" applyAlignment="1">
      <alignment horizontal="center"/>
    </xf>
    <xf numFmtId="0" fontId="25" fillId="0" borderId="0" xfId="0" applyFont="1" applyFill="1" applyBorder="1" applyAlignment="1">
      <alignment horizontal="right"/>
    </xf>
    <xf numFmtId="0" fontId="33" fillId="0" borderId="0" xfId="0" applyFont="1" applyFill="1" applyBorder="1" applyAlignment="1">
      <alignment readingOrder="1"/>
    </xf>
    <xf numFmtId="0" fontId="30" fillId="0" borderId="0" xfId="0" applyFont="1" applyFill="1" applyBorder="1" applyAlignment="1"/>
    <xf numFmtId="0" fontId="20" fillId="0" borderId="0" xfId="0" applyFont="1" applyAlignment="1">
      <alignment vertical="center" wrapText="1"/>
    </xf>
    <xf numFmtId="0" fontId="42" fillId="0" borderId="0" xfId="0" applyFont="1" applyFill="1" applyBorder="1" applyAlignment="1">
      <alignment horizontal="left"/>
    </xf>
    <xf numFmtId="0" fontId="9" fillId="19" borderId="0" xfId="0" applyFont="1" applyFill="1" applyBorder="1" applyAlignment="1">
      <alignment horizontal="right" vertical="center"/>
    </xf>
    <xf numFmtId="0" fontId="9" fillId="0" borderId="0" xfId="0" applyFont="1" applyFill="1" applyBorder="1" applyAlignment="1">
      <alignment horizontal="right" vertical="center"/>
    </xf>
    <xf numFmtId="0" fontId="48" fillId="19" borderId="0" xfId="0" applyFont="1" applyFill="1" applyBorder="1" applyAlignment="1">
      <alignment horizontal="left" vertical="center"/>
    </xf>
    <xf numFmtId="0" fontId="48" fillId="0" borderId="0" xfId="0" applyFont="1" applyFill="1" applyBorder="1" applyAlignment="1">
      <alignment horizontal="left" vertical="center"/>
    </xf>
    <xf numFmtId="0" fontId="48" fillId="19" borderId="1" xfId="0" applyFont="1" applyFill="1" applyBorder="1" applyAlignment="1" applyProtection="1">
      <alignment horizontal="center" vertical="center" wrapText="1"/>
      <protection locked="0"/>
    </xf>
    <xf numFmtId="9" fontId="48" fillId="19" borderId="1" xfId="3" applyFont="1" applyFill="1" applyBorder="1" applyAlignment="1" applyProtection="1">
      <alignment horizontal="center" vertical="center" wrapText="1"/>
      <protection locked="0"/>
    </xf>
    <xf numFmtId="0" fontId="48" fillId="0" borderId="1" xfId="0" applyFont="1" applyFill="1" applyBorder="1" applyAlignment="1" applyProtection="1">
      <alignment horizontal="center" vertical="center" wrapText="1"/>
      <protection locked="0"/>
    </xf>
    <xf numFmtId="49" fontId="48" fillId="0" borderId="1" xfId="0" applyNumberFormat="1" applyFont="1" applyFill="1" applyBorder="1" applyAlignment="1" applyProtection="1">
      <alignment horizontal="center" vertical="center" wrapText="1"/>
      <protection locked="0"/>
    </xf>
    <xf numFmtId="14" fontId="48" fillId="0" borderId="1" xfId="0" applyNumberFormat="1" applyFont="1" applyFill="1" applyBorder="1" applyAlignment="1" applyProtection="1">
      <alignment horizontal="center" vertical="center" wrapText="1"/>
      <protection locked="0"/>
    </xf>
    <xf numFmtId="0" fontId="48" fillId="0" borderId="1" xfId="0" applyFont="1" applyFill="1" applyBorder="1" applyAlignment="1" applyProtection="1">
      <alignment horizontal="center" vertical="center"/>
      <protection locked="0"/>
    </xf>
    <xf numFmtId="0" fontId="48" fillId="0" borderId="1" xfId="1" applyFont="1" applyFill="1" applyBorder="1" applyAlignment="1" applyProtection="1">
      <alignment horizontal="center" vertical="center" wrapText="1"/>
      <protection locked="0"/>
    </xf>
    <xf numFmtId="0" fontId="1" fillId="0" borderId="0" xfId="1" quotePrefix="1" applyAlignment="1" applyProtection="1">
      <alignment horizontal="center" vertical="center"/>
    </xf>
    <xf numFmtId="166" fontId="0" fillId="0" borderId="0" xfId="0" applyNumberFormat="1" applyAlignment="1" applyProtection="1">
      <alignment horizontal="center" vertical="center" readingOrder="2"/>
    </xf>
    <xf numFmtId="166" fontId="12" fillId="18" borderId="0" xfId="0" applyNumberFormat="1" applyFont="1" applyFill="1" applyAlignment="1" applyProtection="1">
      <alignment horizontal="center" vertical="center" readingOrder="2"/>
    </xf>
    <xf numFmtId="166" fontId="0" fillId="0" borderId="0" xfId="0" applyNumberFormat="1" applyAlignment="1" applyProtection="1">
      <alignment horizontal="center" vertical="center" readingOrder="2"/>
      <protection locked="0"/>
    </xf>
    <xf numFmtId="43" fontId="0" fillId="0" borderId="0" xfId="2" applyNumberFormat="1" applyFont="1" applyAlignment="1" applyProtection="1">
      <alignment horizontal="center" vertical="center"/>
    </xf>
    <xf numFmtId="43" fontId="12" fillId="18" borderId="0" xfId="2" applyNumberFormat="1" applyFont="1" applyFill="1" applyAlignment="1" applyProtection="1">
      <alignment horizontal="center" vertical="center"/>
    </xf>
    <xf numFmtId="43" fontId="0" fillId="0" borderId="0" xfId="2" applyNumberFormat="1" applyFont="1" applyAlignment="1" applyProtection="1">
      <alignment horizontal="center" vertical="center"/>
      <protection locked="0"/>
    </xf>
    <xf numFmtId="166" fontId="12" fillId="18" borderId="0" xfId="0" applyNumberFormat="1" applyFont="1" applyFill="1" applyAlignment="1" applyProtection="1">
      <alignment horizontal="center" vertical="center"/>
    </xf>
    <xf numFmtId="166" fontId="0" fillId="0" borderId="0" xfId="0" applyNumberFormat="1" applyAlignment="1" applyProtection="1">
      <alignment horizontal="center" vertical="center"/>
    </xf>
    <xf numFmtId="166" fontId="0" fillId="0" borderId="0" xfId="0" applyNumberFormat="1" applyAlignment="1" applyProtection="1">
      <alignment horizontal="center" vertical="center"/>
      <protection locked="0"/>
    </xf>
    <xf numFmtId="14" fontId="12" fillId="18" borderId="0" xfId="0" applyNumberFormat="1" applyFont="1" applyFill="1" applyAlignment="1" applyProtection="1">
      <alignment horizontal="center" vertical="center"/>
    </xf>
    <xf numFmtId="0" fontId="0" fillId="0" borderId="0" xfId="0" applyFont="1" applyFill="1" applyBorder="1" applyAlignment="1">
      <alignment horizontal="right" readingOrder="1"/>
    </xf>
    <xf numFmtId="0" fontId="49" fillId="0" borderId="1" xfId="1" applyFont="1" applyFill="1" applyBorder="1" applyAlignment="1" applyProtection="1">
      <alignment horizontal="center" vertical="center" wrapText="1"/>
      <protection locked="0"/>
    </xf>
    <xf numFmtId="0" fontId="40" fillId="0" borderId="0" xfId="0" applyFont="1" applyFill="1" applyBorder="1" applyAlignment="1">
      <alignment horizontal="right" readingOrder="2"/>
    </xf>
    <xf numFmtId="0" fontId="24" fillId="0" borderId="0" xfId="0" applyFont="1" applyFill="1" applyBorder="1" applyAlignment="1">
      <alignment vertical="center"/>
    </xf>
    <xf numFmtId="0" fontId="39" fillId="0" borderId="0" xfId="0" applyFont="1" applyFill="1" applyBorder="1" applyAlignment="1">
      <alignment horizontal="right" vertical="center"/>
    </xf>
    <xf numFmtId="49" fontId="8" fillId="0" borderId="0" xfId="0" applyNumberFormat="1" applyFont="1" applyFill="1" applyBorder="1" applyAlignment="1">
      <alignment horizontal="center" vertical="center"/>
    </xf>
    <xf numFmtId="49" fontId="8" fillId="0" borderId="8" xfId="0" applyNumberFormat="1" applyFont="1" applyFill="1" applyBorder="1" applyAlignment="1">
      <alignment horizontal="center" vertical="center"/>
    </xf>
    <xf numFmtId="0" fontId="29" fillId="0" borderId="0" xfId="0" applyFont="1" applyFill="1" applyBorder="1" applyAlignment="1">
      <alignment horizontal="right" readingOrder="2"/>
    </xf>
    <xf numFmtId="0" fontId="31" fillId="0" borderId="0" xfId="0" applyFont="1" applyFill="1" applyBorder="1" applyAlignment="1">
      <alignment horizontal="right" readingOrder="2"/>
    </xf>
    <xf numFmtId="0" fontId="30" fillId="0" borderId="0" xfId="0" applyFont="1" applyAlignment="1">
      <alignment horizontal="right" vertical="center" indent="8"/>
    </xf>
    <xf numFmtId="0" fontId="33" fillId="0" borderId="0" xfId="0" applyFont="1" applyAlignment="1">
      <alignment horizontal="left" vertical="center" indent="8"/>
    </xf>
    <xf numFmtId="0" fontId="5" fillId="0" borderId="0" xfId="0" applyFont="1" applyAlignment="1">
      <alignment horizontal="left" vertical="center"/>
    </xf>
    <xf numFmtId="0" fontId="30" fillId="0" borderId="0" xfId="0" applyFont="1" applyAlignment="1">
      <alignment horizontal="right" vertical="center" indent="8" readingOrder="2"/>
    </xf>
    <xf numFmtId="0" fontId="44" fillId="0" borderId="0" xfId="0" applyFont="1" applyFill="1" applyBorder="1" applyAlignment="1">
      <alignment horizontal="center"/>
    </xf>
    <xf numFmtId="0" fontId="32" fillId="0" borderId="0" xfId="0" applyFont="1" applyFill="1" applyBorder="1" applyAlignment="1">
      <alignment horizontal="center"/>
    </xf>
    <xf numFmtId="0" fontId="20" fillId="0" borderId="0" xfId="0" applyFont="1" applyAlignment="1">
      <alignment horizontal="left" vertical="center" indent="8"/>
    </xf>
    <xf numFmtId="0" fontId="5" fillId="0" borderId="0" xfId="0" applyFont="1" applyAlignment="1">
      <alignment horizontal="left" vertical="top"/>
    </xf>
    <xf numFmtId="0" fontId="10" fillId="0" borderId="0" xfId="0" applyFont="1" applyFill="1" applyBorder="1" applyAlignment="1">
      <alignment horizontal="right" vertical="top" readingOrder="2"/>
    </xf>
    <xf numFmtId="0" fontId="10" fillId="0" borderId="0" xfId="0" applyFont="1" applyFill="1" applyBorder="1" applyAlignment="1">
      <alignment horizontal="right" readingOrder="2"/>
    </xf>
    <xf numFmtId="0" fontId="20" fillId="0" borderId="0" xfId="0" applyFont="1" applyAlignment="1">
      <alignment horizontal="left" vertical="center" wrapText="1" indent="8"/>
    </xf>
    <xf numFmtId="0" fontId="8" fillId="0" borderId="0" xfId="0" applyFont="1" applyFill="1" applyBorder="1" applyProtection="1"/>
    <xf numFmtId="0" fontId="8" fillId="0" borderId="0" xfId="0" applyFont="1" applyFill="1" applyBorder="1"/>
    <xf numFmtId="0" fontId="30" fillId="0" borderId="0" xfId="0" applyFont="1" applyFill="1" applyBorder="1" applyAlignment="1">
      <alignment horizontal="right"/>
    </xf>
    <xf numFmtId="0" fontId="8" fillId="0" borderId="0" xfId="0" applyFont="1" applyFill="1" applyBorder="1" applyAlignment="1">
      <alignment horizontal="center"/>
    </xf>
    <xf numFmtId="0" fontId="8" fillId="0" borderId="0" xfId="0" applyFont="1" applyFill="1" applyBorder="1" applyAlignment="1" applyProtection="1">
      <alignment horizontal="right"/>
    </xf>
    <xf numFmtId="0" fontId="8" fillId="0" borderId="0" xfId="0" applyFont="1" applyFill="1" applyBorder="1" applyAlignment="1" applyProtection="1">
      <alignment horizontal="center"/>
    </xf>
    <xf numFmtId="0" fontId="33" fillId="0" borderId="0" xfId="0" applyFont="1" applyFill="1" applyBorder="1" applyAlignment="1">
      <alignment horizontal="left" readingOrder="1"/>
    </xf>
    <xf numFmtId="0" fontId="30" fillId="0" borderId="0" xfId="0" applyFont="1" applyFill="1" applyBorder="1" applyAlignment="1">
      <alignment horizontal="right" vertical="center"/>
    </xf>
    <xf numFmtId="0" fontId="30" fillId="0" borderId="0" xfId="0" applyFont="1" applyFill="1" applyBorder="1"/>
    <xf numFmtId="0" fontId="34" fillId="0" borderId="0" xfId="0" applyFont="1" applyFill="1" applyBorder="1" applyAlignment="1">
      <alignment horizontal="right"/>
    </xf>
    <xf numFmtId="0" fontId="5" fillId="0" borderId="0" xfId="0" applyFont="1" applyFill="1" applyBorder="1" applyAlignment="1">
      <alignment wrapText="1"/>
    </xf>
    <xf numFmtId="0" fontId="33" fillId="0" borderId="0" xfId="0" applyFont="1" applyFill="1" applyBorder="1" applyAlignment="1">
      <alignment readingOrder="1"/>
    </xf>
    <xf numFmtId="0" fontId="8" fillId="0" borderId="0" xfId="0" applyFont="1" applyFill="1" applyBorder="1" applyAlignment="1">
      <alignment horizontal="center" vertical="center"/>
    </xf>
    <xf numFmtId="0" fontId="24" fillId="0" borderId="0" xfId="0" applyFont="1" applyFill="1" applyBorder="1"/>
    <xf numFmtId="0" fontId="22" fillId="0" borderId="0" xfId="0" applyFont="1" applyFill="1" applyBorder="1" applyAlignment="1">
      <alignment horizontal="left" readingOrder="1"/>
    </xf>
    <xf numFmtId="0" fontId="16" fillId="0" borderId="0" xfId="0" applyFont="1" applyFill="1" applyBorder="1" applyAlignment="1">
      <alignment horizontal="center" vertical="center"/>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8" fillId="0" borderId="0" xfId="0" applyFont="1" applyFill="1" applyBorder="1" applyAlignment="1">
      <alignment horizontal="center"/>
    </xf>
    <xf numFmtId="0" fontId="45" fillId="0" borderId="0" xfId="0" applyFont="1" applyFill="1" applyBorder="1" applyAlignment="1">
      <alignment horizontal="center"/>
    </xf>
    <xf numFmtId="0" fontId="21" fillId="0" borderId="0" xfId="0" applyFont="1" applyFill="1" applyBorder="1" applyAlignment="1">
      <alignment horizontal="left"/>
    </xf>
    <xf numFmtId="0" fontId="36" fillId="0" borderId="2"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47" fillId="0" borderId="2" xfId="0" applyFont="1" applyFill="1" applyBorder="1" applyAlignment="1">
      <alignment horizontal="center" vertical="center" wrapText="1"/>
    </xf>
    <xf numFmtId="0" fontId="47" fillId="0" borderId="5"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4" fontId="9" fillId="0" borderId="1" xfId="2" applyNumberFormat="1" applyFont="1" applyFill="1" applyBorder="1" applyAlignment="1">
      <alignment horizontal="center" vertical="center"/>
    </xf>
    <xf numFmtId="0" fontId="22" fillId="0" borderId="3" xfId="0" applyFont="1" applyFill="1" applyBorder="1" applyAlignment="1">
      <alignment horizontal="center" vertical="center"/>
    </xf>
    <xf numFmtId="0" fontId="22" fillId="0" borderId="4" xfId="0" applyFont="1" applyFill="1" applyBorder="1" applyAlignment="1">
      <alignment horizontal="center" vertical="center"/>
    </xf>
    <xf numFmtId="0" fontId="34" fillId="0" borderId="2" xfId="0" applyFont="1" applyFill="1" applyBorder="1" applyAlignment="1">
      <alignment horizontal="center" vertical="center"/>
    </xf>
    <xf numFmtId="0" fontId="34" fillId="0" borderId="5" xfId="0" applyFont="1" applyFill="1" applyBorder="1" applyAlignment="1">
      <alignment horizontal="center" vertical="center"/>
    </xf>
    <xf numFmtId="0" fontId="43" fillId="0" borderId="0" xfId="0" applyFont="1" applyFill="1" applyBorder="1" applyAlignment="1">
      <alignment horizontal="right" vertical="top"/>
    </xf>
    <xf numFmtId="0" fontId="5" fillId="0" borderId="0" xfId="0" applyFont="1" applyFill="1" applyBorder="1"/>
    <xf numFmtId="0" fontId="27" fillId="0" borderId="0" xfId="0" applyFont="1" applyFill="1" applyBorder="1" applyAlignment="1">
      <alignment vertical="top"/>
    </xf>
    <xf numFmtId="0" fontId="22" fillId="0" borderId="2" xfId="0" applyFont="1" applyFill="1" applyBorder="1" applyAlignment="1">
      <alignment horizontal="center" vertical="center"/>
    </xf>
    <xf numFmtId="0" fontId="22" fillId="0" borderId="5" xfId="0" applyFont="1" applyFill="1" applyBorder="1" applyAlignment="1">
      <alignment horizontal="center" vertical="center"/>
    </xf>
    <xf numFmtId="0" fontId="46" fillId="0" borderId="1" xfId="0" applyFont="1" applyFill="1" applyBorder="1" applyAlignment="1">
      <alignment horizontal="center" vertical="center"/>
    </xf>
    <xf numFmtId="4" fontId="9" fillId="0" borderId="1" xfId="2" applyNumberFormat="1" applyFont="1" applyFill="1" applyBorder="1" applyAlignment="1">
      <alignment horizontal="center" vertical="center" wrapText="1"/>
    </xf>
    <xf numFmtId="0" fontId="10" fillId="0" borderId="1" xfId="0" applyFont="1" applyFill="1" applyBorder="1" applyAlignment="1">
      <alignment horizontal="center" vertical="center"/>
    </xf>
    <xf numFmtId="0" fontId="34" fillId="0" borderId="1" xfId="0" applyFont="1" applyFill="1" applyBorder="1" applyAlignment="1">
      <alignment horizontal="center" vertical="center"/>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xf>
    <xf numFmtId="0" fontId="42" fillId="0" borderId="0" xfId="0" applyFont="1" applyFill="1" applyBorder="1" applyAlignment="1">
      <alignment horizontal="center"/>
    </xf>
    <xf numFmtId="0" fontId="43"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43" fillId="0" borderId="0" xfId="0" applyFont="1" applyFill="1" applyBorder="1" applyAlignment="1">
      <alignment horizontal="right"/>
    </xf>
    <xf numFmtId="0" fontId="23" fillId="0" borderId="0" xfId="0" applyFont="1" applyFill="1" applyBorder="1" applyAlignment="1">
      <alignment vertical="top"/>
    </xf>
    <xf numFmtId="0" fontId="25" fillId="0" borderId="3"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2" fillId="0" borderId="6" xfId="0" applyFont="1" applyFill="1" applyBorder="1" applyAlignment="1">
      <alignment horizontal="center" vertical="center"/>
    </xf>
    <xf numFmtId="0" fontId="22" fillId="0" borderId="7" xfId="0" applyFont="1" applyFill="1" applyBorder="1" applyAlignment="1">
      <alignment horizontal="center" vertical="center"/>
    </xf>
    <xf numFmtId="4" fontId="5" fillId="0" borderId="3" xfId="2" applyNumberFormat="1" applyFont="1" applyFill="1" applyBorder="1" applyAlignment="1">
      <alignment horizontal="center" vertical="center" wrapText="1"/>
    </xf>
    <xf numFmtId="4" fontId="5" fillId="0" borderId="9" xfId="2" applyNumberFormat="1" applyFont="1" applyFill="1" applyBorder="1" applyAlignment="1">
      <alignment horizontal="center" vertical="center" wrapText="1"/>
    </xf>
    <xf numFmtId="4" fontId="5" fillId="0" borderId="4" xfId="2" applyNumberFormat="1" applyFont="1" applyFill="1" applyBorder="1" applyAlignment="1">
      <alignment horizontal="center" vertical="center" wrapText="1"/>
    </xf>
    <xf numFmtId="4" fontId="5" fillId="0" borderId="6" xfId="2" applyNumberFormat="1" applyFont="1" applyFill="1" applyBorder="1" applyAlignment="1">
      <alignment horizontal="center" vertical="center" wrapText="1"/>
    </xf>
    <xf numFmtId="4" fontId="5" fillId="0" borderId="8" xfId="2" applyNumberFormat="1" applyFont="1" applyFill="1" applyBorder="1" applyAlignment="1">
      <alignment horizontal="center" vertical="center" wrapText="1"/>
    </xf>
    <xf numFmtId="4" fontId="5" fillId="0" borderId="7" xfId="2" applyNumberFormat="1" applyFont="1" applyFill="1" applyBorder="1" applyAlignment="1">
      <alignment horizontal="center" vertical="center" wrapText="1"/>
    </xf>
    <xf numFmtId="0" fontId="38" fillId="0" borderId="1" xfId="0" applyFont="1" applyFill="1" applyBorder="1" applyAlignment="1">
      <alignment horizontal="center" vertical="center"/>
    </xf>
    <xf numFmtId="0" fontId="25" fillId="0" borderId="3" xfId="0" applyFont="1" applyFill="1" applyBorder="1" applyAlignment="1">
      <alignment horizontal="center" vertical="center"/>
    </xf>
    <xf numFmtId="0" fontId="25" fillId="0" borderId="4" xfId="0" applyFont="1" applyFill="1" applyBorder="1" applyAlignment="1">
      <alignment horizontal="center" vertical="center"/>
    </xf>
    <xf numFmtId="0" fontId="25" fillId="0" borderId="6" xfId="0" applyFont="1" applyFill="1" applyBorder="1" applyAlignment="1">
      <alignment horizontal="center" vertical="center"/>
    </xf>
    <xf numFmtId="0" fontId="25" fillId="0" borderId="7" xfId="0" applyFont="1" applyFill="1" applyBorder="1" applyAlignment="1">
      <alignment horizontal="center" vertical="center"/>
    </xf>
    <xf numFmtId="0" fontId="21" fillId="0" borderId="0" xfId="0" applyFont="1" applyFill="1" applyBorder="1" applyAlignment="1">
      <alignment horizontal="center" vertical="center" readingOrder="1"/>
    </xf>
    <xf numFmtId="0" fontId="39" fillId="0" borderId="0" xfId="0" applyFont="1" applyFill="1" applyBorder="1" applyAlignment="1">
      <alignment horizontal="right" vertical="center" readingOrder="2"/>
    </xf>
    <xf numFmtId="9" fontId="8" fillId="0" borderId="0" xfId="0" applyNumberFormat="1" applyFont="1" applyFill="1" applyBorder="1" applyAlignment="1">
      <alignment horizontal="center" vertical="center"/>
    </xf>
    <xf numFmtId="0" fontId="22"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37" fillId="0" borderId="0" xfId="0" applyFont="1" applyFill="1" applyBorder="1" applyAlignment="1">
      <alignment horizontal="center" vertical="center"/>
    </xf>
    <xf numFmtId="0" fontId="24" fillId="0" borderId="0" xfId="0" applyFont="1" applyFill="1" applyBorder="1" applyAlignment="1">
      <alignment horizontal="center"/>
    </xf>
    <xf numFmtId="0" fontId="38" fillId="0" borderId="0" xfId="0" applyFont="1" applyFill="1" applyBorder="1" applyAlignment="1">
      <alignment horizontal="center" vertical="center"/>
    </xf>
    <xf numFmtId="44" fontId="13" fillId="3" borderId="0" xfId="2" applyFont="1" applyFill="1" applyBorder="1" applyAlignment="1"/>
    <xf numFmtId="44" fontId="2" fillId="3" borderId="0" xfId="2" applyFont="1" applyFill="1" applyBorder="1" applyAlignment="1"/>
    <xf numFmtId="0" fontId="5" fillId="12" borderId="0" xfId="0" applyFont="1" applyFill="1" applyAlignment="1">
      <alignment horizontal="center" vertical="center" wrapText="1"/>
    </xf>
    <xf numFmtId="0" fontId="2" fillId="11" borderId="0" xfId="0" applyFont="1" applyFill="1" applyAlignment="1">
      <alignment horizontal="center" vertical="center" wrapText="1"/>
    </xf>
    <xf numFmtId="0" fontId="2" fillId="13" borderId="0" xfId="0" applyFont="1" applyFill="1" applyAlignment="1">
      <alignment horizontal="center" vertical="center"/>
    </xf>
    <xf numFmtId="0" fontId="4" fillId="7" borderId="0" xfId="0" applyFont="1" applyFill="1" applyAlignment="1">
      <alignment horizontal="center" vertical="center"/>
    </xf>
    <xf numFmtId="0" fontId="4" fillId="8" borderId="0" xfId="0" applyFont="1" applyFill="1" applyAlignment="1">
      <alignment horizontal="center" vertical="center"/>
    </xf>
    <xf numFmtId="0" fontId="2" fillId="9" borderId="0" xfId="0" applyFont="1" applyFill="1" applyAlignment="1">
      <alignment horizontal="center" vertical="center"/>
    </xf>
    <xf numFmtId="0" fontId="2" fillId="10" borderId="0" xfId="0" applyFont="1" applyFill="1" applyAlignment="1">
      <alignment horizontal="center" vertical="center"/>
    </xf>
    <xf numFmtId="0" fontId="2" fillId="9" borderId="0" xfId="0" applyFont="1" applyFill="1" applyAlignment="1">
      <alignment horizontal="center" vertical="center" wrapText="1"/>
    </xf>
    <xf numFmtId="49" fontId="2" fillId="5" borderId="0" xfId="0" applyNumberFormat="1" applyFont="1" applyFill="1" applyAlignment="1">
      <alignment horizontal="center" vertical="center"/>
    </xf>
    <xf numFmtId="49" fontId="2" fillId="17" borderId="0" xfId="0" applyNumberFormat="1" applyFont="1" applyFill="1" applyAlignment="1">
      <alignment horizontal="center" vertical="center"/>
    </xf>
    <xf numFmtId="0" fontId="2" fillId="16" borderId="0" xfId="0" applyFont="1" applyFill="1" applyAlignment="1">
      <alignment horizontal="center" vertical="center"/>
    </xf>
    <xf numFmtId="0" fontId="2" fillId="15" borderId="0" xfId="0" applyFont="1" applyFill="1" applyAlignment="1">
      <alignment horizontal="center" vertical="center"/>
    </xf>
    <xf numFmtId="0" fontId="2" fillId="4" borderId="0" xfId="0" applyFont="1" applyFill="1" applyAlignment="1">
      <alignment horizontal="center" vertical="center"/>
    </xf>
    <xf numFmtId="0" fontId="2" fillId="6" borderId="0" xfId="0" applyFont="1" applyFill="1" applyAlignment="1">
      <alignment horizontal="center" vertical="center"/>
    </xf>
    <xf numFmtId="0" fontId="2" fillId="2" borderId="0" xfId="0" applyFont="1" applyFill="1" applyAlignment="1">
      <alignment horizontal="center" vertical="center"/>
    </xf>
    <xf numFmtId="0" fontId="3" fillId="6" borderId="0" xfId="0" applyFont="1" applyFill="1" applyAlignment="1">
      <alignment horizontal="center" vertical="center"/>
    </xf>
    <xf numFmtId="0" fontId="6" fillId="6" borderId="0" xfId="0" applyFont="1" applyFill="1" applyAlignment="1">
      <alignment horizontal="center" vertical="center"/>
    </xf>
    <xf numFmtId="0" fontId="2" fillId="14" borderId="0" xfId="0" applyFont="1" applyFill="1" applyAlignment="1">
      <alignment horizontal="center" vertical="center"/>
    </xf>
    <xf numFmtId="41" fontId="2" fillId="5" borderId="0" xfId="2" applyNumberFormat="1" applyFont="1" applyFill="1" applyAlignment="1">
      <alignment horizontal="center" vertical="center"/>
    </xf>
    <xf numFmtId="0" fontId="2" fillId="2" borderId="0" xfId="0" applyFont="1" applyFill="1" applyAlignment="1">
      <alignment horizontal="center" vertical="center" wrapText="1"/>
    </xf>
    <xf numFmtId="0" fontId="9" fillId="13" borderId="0" xfId="0" applyFont="1" applyFill="1" applyAlignment="1">
      <alignment horizontal="center" vertical="center" wrapText="1"/>
    </xf>
    <xf numFmtId="0" fontId="9" fillId="13" borderId="0" xfId="0" applyFont="1" applyFill="1" applyBorder="1" applyAlignment="1">
      <alignment horizontal="center" vertical="center" wrapText="1"/>
    </xf>
    <xf numFmtId="0" fontId="5" fillId="13" borderId="0" xfId="0" applyFont="1" applyFill="1" applyBorder="1" applyAlignment="1">
      <alignment horizontal="center" vertical="center" wrapText="1"/>
    </xf>
  </cellXfs>
  <cellStyles count="4">
    <cellStyle name="Currency" xfId="2" builtinId="4"/>
    <cellStyle name="Hyperlink" xfId="1" builtinId="8"/>
    <cellStyle name="Normal" xfId="0" builtinId="0"/>
    <cellStyle name="Percent" xfId="3" builtinId="5"/>
  </cellStyles>
  <dxfs count="101">
    <dxf>
      <numFmt numFmtId="35" formatCode="_-* #,##0.00\ _D_A_-;\-* #,##0.00\ _D_A_-;_-* &quot;-&quot;??\ _D_A_-;_-@_-"/>
      <alignment horizontal="center" vertical="center" textRotation="0" wrapText="0" indent="0" justifyLastLine="0" shrinkToFit="0" readingOrder="0"/>
      <protection locked="0" hidden="0"/>
    </dxf>
    <dxf>
      <alignment horizontal="center" vertical="center" textRotation="0" wrapText="0" indent="0" justifyLastLine="0" shrinkToFit="0" readingOrder="0"/>
      <protection locked="0" hidden="0"/>
    </dxf>
    <dxf>
      <alignment horizontal="center" vertical="center" textRotation="0" wrapText="0" indent="0" justifyLastLine="0" shrinkToFit="0" readingOrder="0"/>
      <protection locked="0" hidden="0"/>
    </dxf>
    <dxf>
      <numFmt numFmtId="19" formatCode="dd/mm/yyyy"/>
      <alignment horizontal="center" vertical="center" textRotation="0" wrapText="0" indent="0" justifyLastLine="0" shrinkToFit="0" readingOrder="0"/>
      <protection locked="0" hidden="0"/>
    </dxf>
    <dxf>
      <numFmt numFmtId="0" formatCode="General"/>
      <alignment horizontal="center" vertical="center" textRotation="0" wrapText="0" indent="0" justifyLastLine="0" shrinkToFit="0" readingOrder="0"/>
      <protection locked="0" hidden="0"/>
    </dxf>
    <dxf>
      <alignment horizontal="center" vertical="center" textRotation="0" wrapText="0" indent="0" justifyLastLine="0" shrinkToFit="0" readingOrder="0"/>
      <protection locked="0" hidden="0"/>
    </dxf>
    <dxf>
      <alignment horizontal="center" vertical="center" textRotation="0" wrapText="0" indent="0" justifyLastLine="0" shrinkToFit="0" readingOrder="0"/>
      <protection locked="1" hidden="0"/>
    </dxf>
    <dxf>
      <numFmt numFmtId="166" formatCode="#,##0.00\ _D_A"/>
      <alignment horizontal="center" vertical="center" textRotation="0" wrapText="0" indent="0" justifyLastLine="0" shrinkToFit="0" readingOrder="2"/>
      <protection locked="0" hidden="0"/>
    </dxf>
    <dxf>
      <alignment horizontal="center" vertical="center" textRotation="0" wrapText="0" indent="0" justifyLastLine="0" shrinkToFit="0" readingOrder="0"/>
      <protection locked="0" hidden="0"/>
    </dxf>
    <dxf>
      <alignment horizontal="center" vertical="center" textRotation="0" wrapText="0" indent="0" justifyLastLine="0" shrinkToFit="0" readingOrder="0"/>
      <protection locked="0" hidden="0"/>
    </dxf>
    <dxf>
      <numFmt numFmtId="19" formatCode="dd/mm/yyyy"/>
      <alignment horizontal="center" vertical="center" textRotation="0" wrapText="0" indent="0" justifyLastLine="0" shrinkToFit="0" readingOrder="0"/>
      <protection locked="0" hidden="0"/>
    </dxf>
    <dxf>
      <numFmt numFmtId="0" formatCode="General"/>
      <alignment horizontal="center" vertical="center" textRotation="0" wrapText="0" indent="0" justifyLastLine="0" shrinkToFit="0" readingOrder="0"/>
      <protection locked="0" hidden="0"/>
    </dxf>
    <dxf>
      <alignment horizontal="center" vertical="center" textRotation="0" wrapText="0" indent="0" justifyLastLine="0" shrinkToFit="0" readingOrder="0"/>
      <protection locked="0" hidden="0"/>
    </dxf>
    <dxf>
      <protection locked="1" hidden="0"/>
    </dxf>
    <dxf>
      <numFmt numFmtId="35" formatCode="_-* #,##0.00\ _D_A_-;\-* #,##0.00\ _D_A_-;_-* &quot;-&quot;??\ _D_A_-;_-@_-"/>
      <alignment horizontal="center" vertical="center" textRotation="0" wrapText="0" indent="0" justifyLastLine="0" shrinkToFit="0" readingOrder="0"/>
      <protection locked="0" hidden="0"/>
    </dxf>
    <dxf>
      <alignment horizontal="center" vertical="center" textRotation="0" wrapText="0" indent="0" justifyLastLine="0" shrinkToFit="0" readingOrder="0"/>
      <protection locked="0" hidden="0"/>
    </dxf>
    <dxf>
      <alignment horizontal="center" vertical="center" textRotation="0" wrapText="0" indent="0" justifyLastLine="0" shrinkToFit="0" readingOrder="0"/>
      <protection locked="0" hidden="0"/>
    </dxf>
    <dxf>
      <numFmt numFmtId="19" formatCode="dd/mm/yyyy"/>
      <alignment horizontal="center" vertical="center" textRotation="0" wrapText="0" indent="0" justifyLastLine="0" shrinkToFit="0" readingOrder="0"/>
      <protection locked="0" hidden="0"/>
    </dxf>
    <dxf>
      <numFmt numFmtId="0" formatCode="General"/>
      <alignment horizontal="center" vertical="center" textRotation="0" wrapText="0" indent="0" justifyLastLine="0" shrinkToFit="0" readingOrder="0"/>
      <protection locked="0" hidden="0"/>
    </dxf>
    <dxf>
      <alignment horizontal="center" vertical="center" textRotation="0" wrapText="0" indent="0" justifyLastLine="0" shrinkToFit="0" readingOrder="0"/>
      <protection locked="0" hidden="0"/>
    </dxf>
    <dxf>
      <protection locked="1" hidden="0"/>
    </dxf>
    <dxf>
      <numFmt numFmtId="35" formatCode="_-* #,##0.00\ _D_A_-;\-* #,##0.00\ _D_A_-;_-* &quot;-&quot;??\ _D_A_-;_-@_-"/>
      <alignment horizontal="center" vertical="center" textRotation="0" wrapText="0" indent="0" justifyLastLine="0" shrinkToFit="0" readingOrder="0"/>
      <protection locked="0" hidden="0"/>
    </dxf>
    <dxf>
      <alignment horizontal="center" vertical="center" textRotation="0" wrapText="0" indent="0" justifyLastLine="0" shrinkToFit="0" readingOrder="0"/>
      <protection locked="0" hidden="0"/>
    </dxf>
    <dxf>
      <alignment horizontal="center" vertical="center" textRotation="0" wrapText="0" indent="0" justifyLastLine="0" shrinkToFit="0" readingOrder="0"/>
      <protection locked="0" hidden="0"/>
    </dxf>
    <dxf>
      <numFmt numFmtId="19" formatCode="dd/mm/yyyy"/>
      <alignment horizontal="center" vertical="center" textRotation="0" wrapText="0" indent="0" justifyLastLine="0" shrinkToFit="0" readingOrder="0"/>
      <protection locked="0" hidden="0"/>
    </dxf>
    <dxf>
      <numFmt numFmtId="0" formatCode="General"/>
      <alignment horizontal="center" vertical="center" textRotation="0" wrapText="0" indent="0" justifyLastLine="0" shrinkToFit="0" readingOrder="0"/>
      <protection locked="0" hidden="0"/>
    </dxf>
    <dxf>
      <alignment horizontal="center" vertical="center" textRotation="0" wrapText="0" indent="0" justifyLastLine="0" shrinkToFit="0" readingOrder="0"/>
      <protection locked="0" hidden="0"/>
    </dxf>
    <dxf>
      <alignment horizontal="center" vertical="center" textRotation="0" wrapText="0" indent="0" justifyLastLine="0" shrinkToFit="0" readingOrder="0"/>
      <protection locked="1" hidden="0"/>
    </dxf>
    <dxf>
      <numFmt numFmtId="35" formatCode="_-* #,##0.00\ _D_A_-;\-* #,##0.00\ _D_A_-;_-* &quot;-&quot;??\ _D_A_-;_-@_-"/>
      <alignment horizontal="center" vertical="center" textRotation="0" wrapText="0" indent="0" justifyLastLine="0" shrinkToFit="0" readingOrder="0"/>
      <protection locked="0" hidden="0"/>
    </dxf>
    <dxf>
      <alignment horizontal="center" vertical="center" textRotation="0" wrapText="0" indent="0" justifyLastLine="0" shrinkToFit="0" readingOrder="0"/>
      <protection locked="0" hidden="0"/>
    </dxf>
    <dxf>
      <alignment horizontal="center" vertical="center" textRotation="0" wrapText="0" indent="0" justifyLastLine="0" shrinkToFit="0" readingOrder="0"/>
      <protection locked="0" hidden="0"/>
    </dxf>
    <dxf>
      <numFmt numFmtId="19" formatCode="dd/mm/yyyy"/>
      <alignment horizontal="center" vertical="center" textRotation="0" wrapText="0" indent="0" justifyLastLine="0" shrinkToFit="0" readingOrder="0"/>
      <protection locked="0" hidden="0"/>
    </dxf>
    <dxf>
      <numFmt numFmtId="0" formatCode="General"/>
      <alignment horizontal="center" vertical="center" textRotation="0" wrapText="0" indent="0" justifyLastLine="0" shrinkToFit="0" readingOrder="0"/>
      <protection locked="0" hidden="0"/>
    </dxf>
    <dxf>
      <alignment horizontal="center" vertical="center" textRotation="0" wrapText="0" indent="0" justifyLastLine="0" shrinkToFit="0" readingOrder="0"/>
      <protection locked="0" hidden="0"/>
    </dxf>
    <dxf>
      <protection locked="1" hidden="0"/>
    </dxf>
    <dxf>
      <numFmt numFmtId="35" formatCode="_-* #,##0.00\ _D_A_-;\-* #,##0.00\ _D_A_-;_-* &quot;-&quot;??\ _D_A_-;_-@_-"/>
      <alignment horizontal="center" vertical="center" textRotation="0" wrapText="0" indent="0" justifyLastLine="0" shrinkToFit="0" readingOrder="0"/>
      <protection locked="0" hidden="0"/>
    </dxf>
    <dxf>
      <alignment horizontal="center" vertical="center" textRotation="0" wrapText="0" indent="0" justifyLastLine="0" shrinkToFit="0" readingOrder="0"/>
      <protection locked="0" hidden="0"/>
    </dxf>
    <dxf>
      <alignment horizontal="center" vertical="center" textRotation="0" wrapText="0" indent="0" justifyLastLine="0" shrinkToFit="0" readingOrder="0"/>
      <protection locked="0" hidden="0"/>
    </dxf>
    <dxf>
      <numFmt numFmtId="19" formatCode="dd/mm/yyyy"/>
      <alignment horizontal="center" vertical="center" textRotation="0" wrapText="0" indent="0" justifyLastLine="0" shrinkToFit="0" readingOrder="0"/>
      <protection locked="0" hidden="0"/>
    </dxf>
    <dxf>
      <numFmt numFmtId="0" formatCode="General"/>
      <alignment horizontal="center" vertical="center" textRotation="0" wrapText="0" indent="0" justifyLastLine="0" shrinkToFit="0" readingOrder="0"/>
      <protection locked="0" hidden="0"/>
    </dxf>
    <dxf>
      <alignment horizontal="center" vertical="center" textRotation="0" wrapText="0" indent="0" justifyLastLine="0" shrinkToFit="0" readingOrder="0"/>
      <protection locked="0" hidden="0"/>
    </dxf>
    <dxf>
      <protection locked="1" hidden="0"/>
    </dxf>
    <dxf>
      <numFmt numFmtId="35" formatCode="_-* #,##0.00\ _D_A_-;\-* #,##0.00\ _D_A_-;_-* &quot;-&quot;??\ _D_A_-;_-@_-"/>
      <alignment horizontal="center" vertical="center" textRotation="0" wrapText="0" indent="0" justifyLastLine="0" shrinkToFit="0" readingOrder="0"/>
      <protection locked="0" hidden="0"/>
    </dxf>
    <dxf>
      <alignment horizontal="center" vertical="center" textRotation="0" wrapText="0" indent="0" justifyLastLine="0" shrinkToFit="0" readingOrder="0"/>
      <protection locked="0" hidden="0"/>
    </dxf>
    <dxf>
      <alignment horizontal="center" vertical="center" textRotation="0" wrapText="0" indent="0" justifyLastLine="0" shrinkToFit="0" readingOrder="0"/>
      <protection locked="0" hidden="0"/>
    </dxf>
    <dxf>
      <alignment horizontal="center" vertical="center" textRotation="0" wrapText="0" indent="0" justifyLastLine="0" shrinkToFit="0" readingOrder="0"/>
      <protection locked="0" hidden="0"/>
    </dxf>
    <dxf>
      <numFmt numFmtId="0" formatCode="General"/>
      <alignment horizontal="center" vertical="center" textRotation="0" wrapText="0" indent="0" justifyLastLine="0" shrinkToFit="0" readingOrder="0"/>
      <protection locked="0" hidden="0"/>
    </dxf>
    <dxf>
      <alignment horizontal="center" vertical="center" textRotation="0" wrapText="0" indent="0" justifyLastLine="0" shrinkToFit="0" readingOrder="0"/>
      <protection locked="0" hidden="0"/>
    </dxf>
    <dxf>
      <protection locked="1" hidden="0"/>
    </dxf>
    <dxf>
      <numFmt numFmtId="35" formatCode="_-* #,##0.00\ _D_A_-;\-* #,##0.00\ _D_A_-;_-* &quot;-&quot;??\ _D_A_-;_-@_-"/>
      <alignment horizontal="center" vertical="center" textRotation="0" wrapText="0" indent="0" justifyLastLine="0" shrinkToFit="0" readingOrder="0"/>
      <protection locked="0" hidden="0"/>
    </dxf>
    <dxf>
      <alignment horizontal="center" vertical="center" textRotation="0" wrapText="0" indent="0" justifyLastLine="0" shrinkToFit="0" readingOrder="0"/>
      <protection locked="0" hidden="0"/>
    </dxf>
    <dxf>
      <alignment horizontal="center" vertical="center" textRotation="0" wrapText="0" indent="0" justifyLastLine="0" shrinkToFit="0" readingOrder="0"/>
      <protection locked="0" hidden="0"/>
    </dxf>
    <dxf>
      <numFmt numFmtId="19" formatCode="dd/mm/yyyy"/>
      <alignment horizontal="center" vertical="center" textRotation="0" wrapText="0" indent="0" justifyLastLine="0" shrinkToFit="0" readingOrder="0"/>
      <protection locked="0" hidden="0"/>
    </dxf>
    <dxf>
      <numFmt numFmtId="0" formatCode="General"/>
      <alignment horizontal="center" vertical="center" textRotation="0" wrapText="0" indent="0" justifyLastLine="0" shrinkToFit="0" readingOrder="0"/>
      <protection locked="0" hidden="0"/>
    </dxf>
    <dxf>
      <alignment horizontal="center" vertical="center" textRotation="0" wrapText="0" indent="0" justifyLastLine="0" shrinkToFit="0" readingOrder="0"/>
      <protection locked="0" hidden="0"/>
    </dxf>
    <dxf>
      <alignment horizontal="center" vertical="center" textRotation="0" wrapText="0" indent="0" justifyLastLine="0" shrinkToFit="0" readingOrder="0"/>
      <protection locked="1" hidden="0"/>
    </dxf>
    <dxf>
      <numFmt numFmtId="35" formatCode="_-* #,##0.00\ _D_A_-;\-* #,##0.00\ _D_A_-;_-* &quot;-&quot;??\ _D_A_-;_-@_-"/>
      <alignment horizontal="center" vertical="center" textRotation="0" wrapText="0" indent="0" justifyLastLine="0" shrinkToFit="0" readingOrder="0"/>
      <protection locked="0" hidden="0"/>
    </dxf>
    <dxf>
      <alignment horizontal="center" vertical="center" textRotation="0" wrapText="0" indent="0" justifyLastLine="0" shrinkToFit="0" readingOrder="0"/>
      <protection locked="0" hidden="0"/>
    </dxf>
    <dxf>
      <alignment horizontal="center" vertical="center" textRotation="0" wrapText="0" indent="0" justifyLastLine="0" shrinkToFit="0" readingOrder="0"/>
      <protection locked="0" hidden="0"/>
    </dxf>
    <dxf>
      <alignment horizontal="center" vertical="center" textRotation="0" wrapText="0" indent="0" justifyLastLine="0" shrinkToFit="0" readingOrder="0"/>
      <protection locked="0" hidden="0"/>
    </dxf>
    <dxf>
      <numFmt numFmtId="0" formatCode="General"/>
      <alignment horizontal="center" vertical="center" textRotation="0" wrapText="0" indent="0" justifyLastLine="0" shrinkToFit="0" readingOrder="0"/>
      <protection locked="0" hidden="0"/>
    </dxf>
    <dxf>
      <alignment horizontal="center" vertical="center" textRotation="0" wrapText="0" indent="0" justifyLastLine="0" shrinkToFit="0" readingOrder="0"/>
      <protection locked="0" hidden="0"/>
    </dxf>
    <dxf>
      <alignment horizontal="center" vertical="center" textRotation="0" wrapText="0" indent="0" justifyLastLine="0" shrinkToFit="0" readingOrder="0"/>
      <protection locked="1" hidden="0"/>
    </dxf>
    <dxf>
      <numFmt numFmtId="35" formatCode="_-* #,##0.00\ _D_A_-;\-* #,##0.00\ _D_A_-;_-* &quot;-&quot;??\ _D_A_-;_-@_-"/>
      <alignment horizontal="center" vertical="center" textRotation="0" wrapText="0" indent="0" justifyLastLine="0" shrinkToFit="0" readingOrder="0"/>
      <protection locked="0" hidden="0"/>
    </dxf>
    <dxf>
      <alignment horizontal="center" vertical="center" textRotation="0" wrapText="0" indent="0" justifyLastLine="0" shrinkToFit="0" readingOrder="0"/>
      <protection locked="0" hidden="0"/>
    </dxf>
    <dxf>
      <alignment horizontal="center" vertical="center" textRotation="0" wrapText="0" indent="0" justifyLastLine="0" shrinkToFit="0" readingOrder="0"/>
      <protection locked="0" hidden="0"/>
    </dxf>
    <dxf>
      <alignment horizontal="center" vertical="center" textRotation="0" wrapText="0" indent="0" justifyLastLine="0" shrinkToFit="0" readingOrder="0"/>
      <protection locked="0" hidden="0"/>
    </dxf>
    <dxf>
      <numFmt numFmtId="19" formatCode="dd/mm/yyyy"/>
      <alignment horizontal="center" vertical="center" textRotation="0" wrapText="0" indent="0" justifyLastLine="0" shrinkToFit="0" readingOrder="0"/>
      <protection locked="0" hidden="0"/>
    </dxf>
    <dxf>
      <numFmt numFmtId="0" formatCode="General"/>
      <alignment horizontal="center" vertical="center" textRotation="0" wrapText="0" indent="0" justifyLastLine="0" shrinkToFit="0" readingOrder="0"/>
      <protection locked="0" hidden="0"/>
    </dxf>
    <dxf>
      <alignment horizontal="center" vertical="center" textRotation="0" wrapText="0" indent="0" justifyLastLine="0" shrinkToFit="0" readingOrder="0"/>
      <protection locked="0" hidden="0"/>
    </dxf>
    <dxf>
      <protection locked="1" hidden="0"/>
    </dxf>
    <dxf>
      <numFmt numFmtId="166" formatCode="#,##0.00\ _D_A"/>
      <alignment horizontal="center" vertical="center" textRotation="0" wrapText="0" indent="0" justifyLastLine="0" shrinkToFit="0" readingOrder="0"/>
      <protection locked="0" hidden="0"/>
    </dxf>
    <dxf>
      <alignment horizontal="center" vertical="center" textRotation="0" wrapText="0" indent="0" justifyLastLine="0" shrinkToFit="0" readingOrder="0"/>
      <protection locked="0" hidden="0"/>
    </dxf>
    <dxf>
      <alignment horizontal="center" vertical="center" textRotation="0" wrapText="0" indent="0" justifyLastLine="0" shrinkToFit="0" readingOrder="0"/>
      <protection locked="0" hidden="0"/>
    </dxf>
    <dxf>
      <numFmt numFmtId="19" formatCode="dd/mm/yyyy"/>
      <alignment horizontal="center" vertical="center" textRotation="0" wrapText="0" indent="0" justifyLastLine="0" shrinkToFit="0" readingOrder="0"/>
      <protection locked="0" hidden="0"/>
    </dxf>
    <dxf>
      <numFmt numFmtId="0" formatCode="General"/>
      <alignment horizontal="center" vertical="center" textRotation="0" wrapText="0" indent="0" justifyLastLine="0" shrinkToFit="0" readingOrder="0"/>
      <protection locked="0" hidden="0"/>
    </dxf>
    <dxf>
      <alignment horizontal="center" vertical="center" textRotation="0" wrapText="0" indent="0" justifyLastLine="0" shrinkToFit="0" readingOrder="0"/>
      <protection locked="0" hidden="0"/>
    </dxf>
    <dxf>
      <alignment horizontal="center" vertical="center" textRotation="0" wrapText="0" indent="0" justifyLastLine="0" shrinkToFit="0" readingOrder="0"/>
      <protection locked="1" hidden="0"/>
    </dxf>
    <dxf>
      <numFmt numFmtId="164" formatCode="_-* #,##0.00\ _€_-;\-* #,##0.00\ _€_-;_-* &quot;-&quot;??\ _€_-;_-@_-"/>
      <alignment horizontal="center" vertical="center" textRotation="0" wrapText="0" indent="0" justifyLastLine="0" shrinkToFit="0" readingOrder="0"/>
      <protection locked="0" hidden="0"/>
    </dxf>
    <dxf>
      <alignment horizontal="center" vertical="center" textRotation="0" wrapText="0" indent="0" justifyLastLine="0" shrinkToFit="0" readingOrder="0"/>
      <protection locked="0" hidden="0"/>
    </dxf>
    <dxf>
      <alignment horizontal="center" vertical="center" textRotation="0" wrapText="0" indent="0" justifyLastLine="0" shrinkToFit="0" readingOrder="0"/>
      <protection locked="0" hidden="0"/>
    </dxf>
    <dxf>
      <numFmt numFmtId="19" formatCode="dd/mm/yyyy"/>
      <alignment horizontal="center" vertical="center" textRotation="0" wrapText="0" indent="0" justifyLastLine="0" shrinkToFit="0" readingOrder="0"/>
      <protection locked="0" hidden="0"/>
    </dxf>
    <dxf>
      <numFmt numFmtId="0" formatCode="General"/>
      <alignment horizontal="center" vertical="center" textRotation="0" wrapText="0" indent="0" justifyLastLine="0" shrinkToFit="0" readingOrder="0"/>
      <protection locked="0" hidden="0"/>
    </dxf>
    <dxf>
      <alignment horizontal="center" vertical="center" textRotation="0" wrapText="0" indent="0" justifyLastLine="0" shrinkToFit="0" readingOrder="0"/>
      <protection locked="0" hidden="0"/>
    </dxf>
    <dxf>
      <alignment horizontal="center" vertical="center" textRotation="0" wrapText="0" indent="0" justifyLastLine="0" shrinkToFit="0" readingOrder="0"/>
      <protection locked="1" hidden="0"/>
    </dxf>
    <dxf>
      <numFmt numFmtId="164" formatCode="_-* #,##0.00\ _€_-;\-* #,##0.00\ _€_-;_-* &quot;-&quot;??\ _€_-;_-@_-"/>
      <alignment horizontal="center" vertical="center" textRotation="0" wrapText="0" indent="0" justifyLastLine="0" shrinkToFit="0" readingOrder="0"/>
      <protection locked="0" hidden="0"/>
    </dxf>
    <dxf>
      <numFmt numFmtId="19" formatCode="dd/mm/yyyy"/>
      <alignment horizontal="center" vertical="center" textRotation="0" wrapText="0" indent="0" justifyLastLine="0" shrinkToFit="0" readingOrder="0"/>
      <protection locked="0" hidden="0"/>
    </dxf>
    <dxf>
      <numFmt numFmtId="0" formatCode="General"/>
      <alignment horizontal="center" vertical="center" textRotation="0" wrapText="0" indent="0" justifyLastLine="0" shrinkToFit="0" readingOrder="0"/>
      <protection locked="0" hidden="0"/>
    </dxf>
    <dxf>
      <alignment horizontal="center" vertical="center" textRotation="0" wrapText="0" indent="0" justifyLastLine="0" shrinkToFit="0" readingOrder="0"/>
      <protection locked="0" hidden="0"/>
    </dxf>
    <dxf>
      <protection locked="1" hidden="0"/>
    </dxf>
    <dxf>
      <numFmt numFmtId="165" formatCode="#,##0\ _D_A"/>
      <alignment horizontal="center" vertical="center" textRotation="0" wrapText="0" indent="0" justifyLastLine="0" shrinkToFit="0" readingOrder="0"/>
      <protection locked="0" hidden="0"/>
    </dxf>
    <dxf>
      <numFmt numFmtId="165" formatCode="#,##0\ _D_A"/>
      <alignment horizontal="center" vertical="center" textRotation="0" wrapText="0" indent="0" justifyLastLine="0" shrinkToFit="0" readingOrder="0"/>
      <protection locked="0" hidden="0"/>
    </dxf>
    <dxf>
      <alignment horizontal="center" vertical="center" textRotation="0" wrapText="0" indent="0" justifyLastLine="0" shrinkToFit="0" readingOrder="0"/>
      <protection locked="0" hidden="0"/>
    </dxf>
    <dxf>
      <alignment horizontal="center" vertical="center" textRotation="0" wrapText="0" indent="0" justifyLastLine="0" shrinkToFit="0" readingOrder="0"/>
      <protection locked="0" hidden="0"/>
    </dxf>
    <dxf>
      <numFmt numFmtId="19" formatCode="dd/mm/yyyy"/>
      <alignment horizontal="center" vertical="center" textRotation="0" wrapText="0" indent="0" justifyLastLine="0" shrinkToFit="0" readingOrder="0"/>
      <protection locked="0" hidden="0"/>
    </dxf>
    <dxf>
      <numFmt numFmtId="19" formatCode="dd/mm/yyyy"/>
      <alignment horizontal="center" vertical="center" textRotation="0" wrapText="0" indent="0" justifyLastLine="0" shrinkToFit="0" readingOrder="0"/>
      <protection locked="0" hidden="0"/>
    </dxf>
    <dxf>
      <numFmt numFmtId="0" formatCode="General"/>
      <alignment horizontal="center" vertical="center" textRotation="0" wrapText="0" indent="0" justifyLastLine="0" shrinkToFit="0" readingOrder="0"/>
      <protection locked="0" hidden="0"/>
    </dxf>
    <dxf>
      <numFmt numFmtId="0" formatCode="General"/>
      <alignment horizontal="center" vertical="center" textRotation="0" wrapText="0" indent="0" justifyLastLine="0" shrinkToFit="0" readingOrder="0"/>
      <protection locked="0" hidden="0"/>
    </dxf>
    <dxf>
      <protection locked="0" hidden="0"/>
    </dxf>
    <dxf>
      <alignment horizontal="center" vertical="center" textRotation="0" wrapText="0" indent="0" justifyLastLine="0" shrinkToFit="0" readingOrder="0"/>
      <protection locked="0" hidden="0"/>
    </dxf>
    <dxf>
      <alignment horizontal="center" vertical="center" textRotation="0" wrapText="0" indent="0" justifyLastLine="0" shrinkToFit="0" readingOrder="0"/>
      <protection locked="1" hidden="0"/>
    </dxf>
  </dxfs>
  <tableStyles count="0" defaultTableStyle="TableStyleMedium2" defaultPivotStyle="PivotStyleLight16"/>
  <colors>
    <mruColors>
      <color rgb="FF33CCCC"/>
      <color rgb="FF00EE6C"/>
      <color rgb="FFA9EB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1" Type="http://schemas.openxmlformats.org/officeDocument/2006/relationships/image" Target="../media/image3.png"/></Relationships>
</file>

<file path=xl/drawings/_rels/drawing16.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xdr:colOff>
      <xdr:row>102</xdr:row>
      <xdr:rowOff>161925</xdr:rowOff>
    </xdr:from>
    <xdr:to>
      <xdr:col>8</xdr:col>
      <xdr:colOff>1009651</xdr:colOff>
      <xdr:row>106</xdr:row>
      <xdr:rowOff>0</xdr:rowOff>
    </xdr:to>
    <xdr:sp macro="" textlink="">
      <xdr:nvSpPr>
        <xdr:cNvPr id="83" name="Visa ou réserves .................">
          <a:extLst>
            <a:ext uri="{FF2B5EF4-FFF2-40B4-BE49-F238E27FC236}">
              <a16:creationId xmlns:a16="http://schemas.microsoft.com/office/drawing/2014/main" id="{ECAA16F0-DD94-445F-92D3-423F5C3F0E9E}"/>
            </a:ext>
          </a:extLst>
        </xdr:cNvPr>
        <xdr:cNvSpPr txBox="1">
          <a:spLocks noChangeArrowheads="1"/>
        </xdr:cNvSpPr>
      </xdr:nvSpPr>
      <xdr:spPr bwMode="auto">
        <a:xfrm>
          <a:off x="1" y="26279475"/>
          <a:ext cx="7048500" cy="561975"/>
        </a:xfrm>
        <a:prstGeom prst="rect">
          <a:avLst/>
        </a:prstGeom>
        <a:noFill/>
        <a:ln w="9525">
          <a:noFill/>
          <a:miter lim="800000"/>
          <a:headEnd/>
          <a:tailEnd/>
        </a:ln>
      </xdr:spPr>
      <xdr:txBody>
        <a:bodyPr rot="0" vert="horz" wrap="square" lIns="91440" tIns="45720" rIns="91440" bIns="45720" anchor="t" anchorCtr="0">
          <a:noAutofit/>
        </a:bodyPr>
        <a:lstStyle/>
        <a:p>
          <a:pPr algn="r" rtl="1">
            <a:lnSpc>
              <a:spcPct val="107000"/>
            </a:lnSpc>
            <a:spcAft>
              <a:spcPts val="0"/>
            </a:spcAft>
          </a:pPr>
          <a:r>
            <a:rPr lang="ar-DZ" sz="1200">
              <a:effectLst/>
              <a:latin typeface="Calibri" panose="020F0502020204030204" pitchFamily="34" charset="0"/>
              <a:ea typeface="Calibri" panose="020F0502020204030204" pitchFamily="34" charset="0"/>
              <a:cs typeface="+mn-cs"/>
            </a:rPr>
            <a:t>تنويه: </a:t>
          </a:r>
          <a:r>
            <a:rPr lang="ar-DZ" sz="1200" b="1">
              <a:effectLst/>
              <a:latin typeface="Calibri" panose="020F0502020204030204" pitchFamily="34" charset="0"/>
              <a:ea typeface="Calibri" panose="020F0502020204030204" pitchFamily="34" charset="0"/>
              <a:cs typeface="+mn-cs"/>
            </a:rPr>
            <a:t>المهام النظامية لمحافظ الحسابات أو مختص المحاسبة:</a:t>
          </a:r>
          <a:r>
            <a:rPr lang="ar-DZ" sz="1200">
              <a:effectLst/>
              <a:latin typeface="Calibri" panose="020F0502020204030204" pitchFamily="34" charset="0"/>
              <a:ea typeface="Calibri" panose="020F0502020204030204" pitchFamily="34" charset="0"/>
              <a:cs typeface="+mn-cs"/>
            </a:rPr>
            <a:t> وفقا لأحكام المادة 110 من القانون العضوي المتعلق بنظام الانتخابات، في إطار المهمة الموكلة لي، قمت بوضع هذا الحساب قيد الفحص، وقد تأكدت من توفر ومطابقة الوثائق الثبوتية المطلوبة </a:t>
          </a:r>
          <a:endParaRPr lang="fr-FR" sz="1200">
            <a:effectLst/>
            <a:latin typeface="Calibri" panose="020F0502020204030204" pitchFamily="34" charset="0"/>
            <a:ea typeface="Calibri" panose="020F0502020204030204" pitchFamily="34" charset="0"/>
            <a:cs typeface="+mn-cs"/>
          </a:endParaRPr>
        </a:p>
      </xdr:txBody>
    </xdr:sp>
    <xdr:clientData/>
  </xdr:twoCellAnchor>
  <xdr:twoCellAnchor>
    <xdr:from>
      <xdr:col>0</xdr:col>
      <xdr:colOff>0</xdr:colOff>
      <xdr:row>105</xdr:row>
      <xdr:rowOff>36195</xdr:rowOff>
    </xdr:from>
    <xdr:to>
      <xdr:col>9</xdr:col>
      <xdr:colOff>107674</xdr:colOff>
      <xdr:row>109</xdr:row>
      <xdr:rowOff>0</xdr:rowOff>
    </xdr:to>
    <xdr:sp macro="" textlink="">
      <xdr:nvSpPr>
        <xdr:cNvPr id="84" name="Visa ou réserves .................">
          <a:extLst>
            <a:ext uri="{FF2B5EF4-FFF2-40B4-BE49-F238E27FC236}">
              <a16:creationId xmlns:a16="http://schemas.microsoft.com/office/drawing/2014/main" id="{D35C9996-A750-4E26-9CA4-A0842F6A1E54}"/>
            </a:ext>
          </a:extLst>
        </xdr:cNvPr>
        <xdr:cNvSpPr txBox="1">
          <a:spLocks noChangeArrowheads="1"/>
        </xdr:cNvSpPr>
      </xdr:nvSpPr>
      <xdr:spPr bwMode="auto">
        <a:xfrm>
          <a:off x="0" y="26424586"/>
          <a:ext cx="7056783" cy="725805"/>
        </a:xfrm>
        <a:prstGeom prst="rect">
          <a:avLst/>
        </a:prstGeom>
        <a:noFill/>
        <a:ln w="9525">
          <a:noFill/>
          <a:miter lim="800000"/>
          <a:headEnd/>
          <a:tailEnd/>
        </a:ln>
      </xdr:spPr>
      <xdr:txBody>
        <a:bodyPr rot="0" vert="horz" wrap="square" lIns="91440" tIns="45720" rIns="91440" bIns="45720" anchor="t" anchorCtr="0">
          <a:noAutofit/>
        </a:bodyPr>
        <a:lstStyle/>
        <a:p>
          <a:pPr>
            <a:lnSpc>
              <a:spcPct val="107000"/>
            </a:lnSpc>
            <a:spcAft>
              <a:spcPts val="0"/>
            </a:spcAft>
          </a:pPr>
          <a:r>
            <a:rPr lang="fr-FR" sz="1200">
              <a:effectLst/>
              <a:latin typeface="Cambria" panose="02040503050406030204" pitchFamily="18" charset="0"/>
              <a:ea typeface="Cambria" panose="02040503050406030204" pitchFamily="18" charset="0"/>
              <a:cs typeface="Arial" panose="020B0604020202020204" pitchFamily="34" charset="0"/>
            </a:rPr>
            <a:t>NB :   MISSION LÉGALE DU COMMISSAIRE AUX COMPTES OU DU PROFESSIONNEL DE LA COMPTABILITE </a:t>
          </a:r>
        </a:p>
        <a:p>
          <a:pPr>
            <a:lnSpc>
              <a:spcPct val="107000"/>
            </a:lnSpc>
            <a:spcAft>
              <a:spcPts val="0"/>
            </a:spcAft>
          </a:pPr>
          <a:r>
            <a:rPr lang="fr-FR" sz="1000">
              <a:effectLst/>
              <a:latin typeface="Cambria" panose="02040503050406030204" pitchFamily="18" charset="0"/>
              <a:ea typeface="Calibri" panose="020F0502020204030204" pitchFamily="34" charset="0"/>
              <a:cs typeface="Arial" panose="020B0604020202020204" pitchFamily="34" charset="0"/>
            </a:rPr>
            <a:t>Conformément aux dispositions de l’article 110 de la loi organique relative ou régime électorale, dans le cadre de ma mission légale, j’ai mis le compte de campagne en état d’examen et je me suis assuré de la présence des pièces justificatives requises et de leur conformité,</a:t>
          </a:r>
          <a:endParaRPr lang="fr-FR" sz="12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180974</xdr:colOff>
      <xdr:row>1</xdr:row>
      <xdr:rowOff>180975</xdr:rowOff>
    </xdr:from>
    <xdr:to>
      <xdr:col>4</xdr:col>
      <xdr:colOff>66675</xdr:colOff>
      <xdr:row>6</xdr:row>
      <xdr:rowOff>171450</xdr:rowOff>
    </xdr:to>
    <xdr:sp macro="" textlink="">
      <xdr:nvSpPr>
        <xdr:cNvPr id="3" name="Rectangle: Rounded Corners 2">
          <a:extLst>
            <a:ext uri="{FF2B5EF4-FFF2-40B4-BE49-F238E27FC236}">
              <a16:creationId xmlns:a16="http://schemas.microsoft.com/office/drawing/2014/main" id="{07E470B5-4BE0-4C66-8897-D8C2DAEA5F37}"/>
            </a:ext>
          </a:extLst>
        </xdr:cNvPr>
        <xdr:cNvSpPr/>
      </xdr:nvSpPr>
      <xdr:spPr>
        <a:xfrm>
          <a:off x="180974" y="371475"/>
          <a:ext cx="7296151" cy="942975"/>
        </a:xfrm>
        <a:prstGeom prst="roundRect">
          <a:avLst/>
        </a:prstGeom>
        <a:solidFill>
          <a:schemeClr val="accent6">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lvl="0" algn="ctr" rtl="1"/>
          <a:r>
            <a:rPr lang="ar-DZ" sz="1800" b="1">
              <a:solidFill>
                <a:schemeClr val="bg2">
                  <a:lumMod val="25000"/>
                </a:schemeClr>
              </a:solidFill>
              <a:effectLst/>
              <a:latin typeface="Cambria" panose="02040503050406030204" pitchFamily="18" charset="0"/>
              <a:ea typeface="Cambria" panose="02040503050406030204" pitchFamily="18" charset="0"/>
              <a:cs typeface="+mn-cs"/>
            </a:rPr>
            <a:t>-الملحق</a:t>
          </a:r>
          <a:r>
            <a:rPr lang="ar-DZ" sz="1800" b="1" baseline="0">
              <a:solidFill>
                <a:schemeClr val="bg2">
                  <a:lumMod val="25000"/>
                </a:schemeClr>
              </a:solidFill>
              <a:effectLst/>
              <a:latin typeface="Cambria" panose="02040503050406030204" pitchFamily="18" charset="0"/>
              <a:ea typeface="Cambria" panose="02040503050406030204" pitchFamily="18" charset="0"/>
              <a:cs typeface="+mn-cs"/>
            </a:rPr>
            <a:t> 08- مشتريات مستلزمات المكتب والبضائع</a:t>
          </a:r>
        </a:p>
        <a:p>
          <a:pPr lvl="0" algn="ctr" rtl="0"/>
          <a:r>
            <a:rPr lang="fr-DZ" sz="1800" b="1">
              <a:solidFill>
                <a:schemeClr val="bg2">
                  <a:lumMod val="25000"/>
                </a:schemeClr>
              </a:solidFill>
              <a:effectLst/>
              <a:latin typeface="Cambria" panose="02040503050406030204" pitchFamily="18" charset="0"/>
              <a:ea typeface="Cambria" panose="02040503050406030204" pitchFamily="18" charset="0"/>
              <a:cs typeface="+mn-cs"/>
            </a:rPr>
            <a:t>-annexe 08- </a:t>
          </a:r>
          <a:r>
            <a:rPr lang="fr-FR" sz="1800" b="1">
              <a:solidFill>
                <a:schemeClr val="bg2">
                  <a:lumMod val="25000"/>
                </a:schemeClr>
              </a:solidFill>
              <a:effectLst/>
              <a:latin typeface="Cambria" panose="02040503050406030204" pitchFamily="18" charset="0"/>
              <a:ea typeface="Cambria" panose="02040503050406030204" pitchFamily="18" charset="0"/>
              <a:cs typeface="+mn-cs"/>
            </a:rPr>
            <a:t>Frais d’achat de fournitures et marchandises</a:t>
          </a:r>
        </a:p>
      </xdr:txBody>
    </xdr:sp>
    <xdr:clientData/>
  </xdr:twoCellAnchor>
  <xdr:twoCellAnchor editAs="oneCell">
    <xdr:from>
      <xdr:col>3</xdr:col>
      <xdr:colOff>1409700</xdr:colOff>
      <xdr:row>0</xdr:row>
      <xdr:rowOff>180975</xdr:rowOff>
    </xdr:from>
    <xdr:to>
      <xdr:col>4</xdr:col>
      <xdr:colOff>1144753</xdr:colOff>
      <xdr:row>8</xdr:row>
      <xdr:rowOff>52434</xdr:rowOff>
    </xdr:to>
    <xdr:pic>
      <xdr:nvPicPr>
        <xdr:cNvPr id="4" name="Picture 3">
          <a:extLst>
            <a:ext uri="{FF2B5EF4-FFF2-40B4-BE49-F238E27FC236}">
              <a16:creationId xmlns:a16="http://schemas.microsoft.com/office/drawing/2014/main" id="{B7DCCE00-F29D-42A3-A53E-6D082C16990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53275" y="180975"/>
          <a:ext cx="1401928" cy="139545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152400</xdr:colOff>
      <xdr:row>2</xdr:row>
      <xdr:rowOff>57150</xdr:rowOff>
    </xdr:from>
    <xdr:to>
      <xdr:col>4</xdr:col>
      <xdr:colOff>104775</xdr:colOff>
      <xdr:row>7</xdr:row>
      <xdr:rowOff>66675</xdr:rowOff>
    </xdr:to>
    <xdr:sp macro="" textlink="">
      <xdr:nvSpPr>
        <xdr:cNvPr id="3" name="Rectangle: Rounded Corners 2">
          <a:extLst>
            <a:ext uri="{FF2B5EF4-FFF2-40B4-BE49-F238E27FC236}">
              <a16:creationId xmlns:a16="http://schemas.microsoft.com/office/drawing/2014/main" id="{8EECB3E5-9525-4503-853B-878C4DC6E08D}"/>
            </a:ext>
          </a:extLst>
        </xdr:cNvPr>
        <xdr:cNvSpPr/>
      </xdr:nvSpPr>
      <xdr:spPr>
        <a:xfrm>
          <a:off x="152400" y="438150"/>
          <a:ext cx="6438900" cy="962025"/>
        </a:xfrm>
        <a:prstGeom prst="roundRect">
          <a:avLst/>
        </a:prstGeom>
        <a:solidFill>
          <a:schemeClr val="accent6">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lvl="0" algn="ctr" rtl="1"/>
          <a:r>
            <a:rPr lang="ar-DZ" sz="1800" b="1">
              <a:solidFill>
                <a:schemeClr val="bg2">
                  <a:lumMod val="25000"/>
                </a:schemeClr>
              </a:solidFill>
              <a:effectLst/>
              <a:latin typeface="+mn-lt"/>
              <a:ea typeface="+mn-ea"/>
              <a:cs typeface="+mn-cs"/>
            </a:rPr>
            <a:t>-الملحق</a:t>
          </a:r>
          <a:r>
            <a:rPr lang="ar-DZ" sz="1800" b="1" baseline="0">
              <a:solidFill>
                <a:schemeClr val="bg2">
                  <a:lumMod val="25000"/>
                </a:schemeClr>
              </a:solidFill>
              <a:effectLst/>
              <a:latin typeface="+mn-lt"/>
              <a:ea typeface="+mn-ea"/>
              <a:cs typeface="+mn-cs"/>
            </a:rPr>
            <a:t> 09- إيجار العقارات</a:t>
          </a:r>
          <a:endParaRPr lang="fr-DZ" sz="1800" b="1">
            <a:solidFill>
              <a:schemeClr val="bg2">
                <a:lumMod val="25000"/>
              </a:schemeClr>
            </a:solidFill>
            <a:effectLst/>
            <a:latin typeface="+mn-lt"/>
            <a:ea typeface="+mn-ea"/>
            <a:cs typeface="+mn-cs"/>
          </a:endParaRPr>
        </a:p>
        <a:p>
          <a:pPr lvl="0" algn="ctr" rtl="0"/>
          <a:r>
            <a:rPr lang="fr-DZ" sz="1800" b="1">
              <a:solidFill>
                <a:schemeClr val="bg2">
                  <a:lumMod val="25000"/>
                </a:schemeClr>
              </a:solidFill>
              <a:effectLst/>
              <a:latin typeface="Cambria" panose="02040503050406030204" pitchFamily="18" charset="0"/>
              <a:ea typeface="Cambria" panose="02040503050406030204" pitchFamily="18" charset="0"/>
              <a:cs typeface="+mn-cs"/>
            </a:rPr>
            <a:t>-annexe 09- </a:t>
          </a:r>
          <a:r>
            <a:rPr lang="fr-FR" sz="1800" b="1">
              <a:solidFill>
                <a:schemeClr val="bg2">
                  <a:lumMod val="25000"/>
                </a:schemeClr>
              </a:solidFill>
              <a:effectLst/>
              <a:latin typeface="Cambria" panose="02040503050406030204" pitchFamily="18" charset="0"/>
              <a:ea typeface="Cambria" panose="02040503050406030204" pitchFamily="18" charset="0"/>
              <a:cs typeface="+mn-cs"/>
            </a:rPr>
            <a:t>location immobilière</a:t>
          </a:r>
        </a:p>
      </xdr:txBody>
    </xdr:sp>
    <xdr:clientData/>
  </xdr:twoCellAnchor>
  <xdr:twoCellAnchor editAs="oneCell">
    <xdr:from>
      <xdr:col>3</xdr:col>
      <xdr:colOff>1466850</xdr:colOff>
      <xdr:row>1</xdr:row>
      <xdr:rowOff>38100</xdr:rowOff>
    </xdr:from>
    <xdr:to>
      <xdr:col>5</xdr:col>
      <xdr:colOff>30328</xdr:colOff>
      <xdr:row>8</xdr:row>
      <xdr:rowOff>100059</xdr:rowOff>
    </xdr:to>
    <xdr:pic>
      <xdr:nvPicPr>
        <xdr:cNvPr id="4" name="Picture 3">
          <a:extLst>
            <a:ext uri="{FF2B5EF4-FFF2-40B4-BE49-F238E27FC236}">
              <a16:creationId xmlns:a16="http://schemas.microsoft.com/office/drawing/2014/main" id="{6A3CC27E-1A39-4046-8A00-03CB8D516B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24600" y="228600"/>
          <a:ext cx="1401928" cy="139545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114300</xdr:colOff>
      <xdr:row>2</xdr:row>
      <xdr:rowOff>85725</xdr:rowOff>
    </xdr:from>
    <xdr:to>
      <xdr:col>4</xdr:col>
      <xdr:colOff>257175</xdr:colOff>
      <xdr:row>6</xdr:row>
      <xdr:rowOff>152400</xdr:rowOff>
    </xdr:to>
    <xdr:sp macro="" textlink="">
      <xdr:nvSpPr>
        <xdr:cNvPr id="3" name="Rectangle: Rounded Corners 2">
          <a:extLst>
            <a:ext uri="{FF2B5EF4-FFF2-40B4-BE49-F238E27FC236}">
              <a16:creationId xmlns:a16="http://schemas.microsoft.com/office/drawing/2014/main" id="{906ECD5B-1ED5-4206-860F-B7D948AF025F}"/>
            </a:ext>
          </a:extLst>
        </xdr:cNvPr>
        <xdr:cNvSpPr/>
      </xdr:nvSpPr>
      <xdr:spPr>
        <a:xfrm>
          <a:off x="114300" y="466725"/>
          <a:ext cx="6915150" cy="828675"/>
        </a:xfrm>
        <a:prstGeom prst="roundRect">
          <a:avLst/>
        </a:prstGeom>
        <a:solidFill>
          <a:schemeClr val="accent6">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lvl="0" algn="ctr" rtl="1"/>
          <a:r>
            <a:rPr lang="ar-DZ" sz="1800" b="1">
              <a:solidFill>
                <a:schemeClr val="bg2">
                  <a:lumMod val="25000"/>
                </a:schemeClr>
              </a:solidFill>
              <a:effectLst/>
              <a:latin typeface="+mn-lt"/>
              <a:ea typeface="+mn-ea"/>
              <a:cs typeface="+mn-cs"/>
            </a:rPr>
            <a:t>-الملحق</a:t>
          </a:r>
          <a:r>
            <a:rPr lang="ar-DZ" sz="1800" b="1" baseline="0">
              <a:solidFill>
                <a:schemeClr val="bg2">
                  <a:lumMod val="25000"/>
                </a:schemeClr>
              </a:solidFill>
              <a:effectLst/>
              <a:latin typeface="+mn-lt"/>
              <a:ea typeface="+mn-ea"/>
              <a:cs typeface="+mn-cs"/>
            </a:rPr>
            <a:t> 10- إيجار المعدات أو المنقولات</a:t>
          </a:r>
          <a:endParaRPr lang="fr-DZ" sz="1800" b="1">
            <a:solidFill>
              <a:schemeClr val="bg2">
                <a:lumMod val="25000"/>
              </a:schemeClr>
            </a:solidFill>
            <a:effectLst/>
            <a:latin typeface="+mn-lt"/>
            <a:ea typeface="+mn-ea"/>
            <a:cs typeface="+mn-cs"/>
          </a:endParaRPr>
        </a:p>
        <a:p>
          <a:pPr lvl="0" algn="ctr" rtl="0"/>
          <a:r>
            <a:rPr lang="fr-DZ" sz="1800" b="1">
              <a:solidFill>
                <a:schemeClr val="bg2">
                  <a:lumMod val="25000"/>
                </a:schemeClr>
              </a:solidFill>
              <a:effectLst/>
              <a:latin typeface="Cambria" panose="02040503050406030204" pitchFamily="18" charset="0"/>
              <a:ea typeface="Cambria" panose="02040503050406030204" pitchFamily="18" charset="0"/>
              <a:cs typeface="+mn-cs"/>
            </a:rPr>
            <a:t>-annexe 10- </a:t>
          </a:r>
          <a:r>
            <a:rPr lang="fr-FR" sz="1800" b="1">
              <a:solidFill>
                <a:schemeClr val="bg2">
                  <a:lumMod val="25000"/>
                </a:schemeClr>
              </a:solidFill>
              <a:effectLst/>
              <a:latin typeface="Cambria" panose="02040503050406030204" pitchFamily="18" charset="0"/>
              <a:ea typeface="Cambria" panose="02040503050406030204" pitchFamily="18" charset="0"/>
              <a:cs typeface="+mn-cs"/>
            </a:rPr>
            <a:t>Frais de location de matériel et équipement</a:t>
          </a:r>
        </a:p>
      </xdr:txBody>
    </xdr:sp>
    <xdr:clientData/>
  </xdr:twoCellAnchor>
  <xdr:twoCellAnchor editAs="oneCell">
    <xdr:from>
      <xdr:col>3</xdr:col>
      <xdr:colOff>1638300</xdr:colOff>
      <xdr:row>1</xdr:row>
      <xdr:rowOff>0</xdr:rowOff>
    </xdr:from>
    <xdr:to>
      <xdr:col>4</xdr:col>
      <xdr:colOff>1373353</xdr:colOff>
      <xdr:row>8</xdr:row>
      <xdr:rowOff>61959</xdr:rowOff>
    </xdr:to>
    <xdr:pic>
      <xdr:nvPicPr>
        <xdr:cNvPr id="4" name="Picture 3">
          <a:extLst>
            <a:ext uri="{FF2B5EF4-FFF2-40B4-BE49-F238E27FC236}">
              <a16:creationId xmlns:a16="http://schemas.microsoft.com/office/drawing/2014/main" id="{AB7EF052-F35F-4AD3-BC13-38805E7D153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43700" y="190500"/>
          <a:ext cx="1401928" cy="139545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85723</xdr:colOff>
      <xdr:row>2</xdr:row>
      <xdr:rowOff>174380</xdr:rowOff>
    </xdr:from>
    <xdr:to>
      <xdr:col>4</xdr:col>
      <xdr:colOff>0</xdr:colOff>
      <xdr:row>7</xdr:row>
      <xdr:rowOff>73268</xdr:rowOff>
    </xdr:to>
    <xdr:sp macro="" textlink="">
      <xdr:nvSpPr>
        <xdr:cNvPr id="3" name="Rectangle: Rounded Corners 2">
          <a:extLst>
            <a:ext uri="{FF2B5EF4-FFF2-40B4-BE49-F238E27FC236}">
              <a16:creationId xmlns:a16="http://schemas.microsoft.com/office/drawing/2014/main" id="{4EE7F06F-C555-45BF-A290-1C2570D4E2B4}"/>
            </a:ext>
          </a:extLst>
        </xdr:cNvPr>
        <xdr:cNvSpPr/>
      </xdr:nvSpPr>
      <xdr:spPr>
        <a:xfrm>
          <a:off x="85723" y="540140"/>
          <a:ext cx="6970397" cy="813288"/>
        </a:xfrm>
        <a:prstGeom prst="roundRect">
          <a:avLst/>
        </a:prstGeom>
        <a:solidFill>
          <a:schemeClr val="accent6">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lvl="0" algn="ctr" rtl="1"/>
          <a:r>
            <a:rPr lang="ar-DZ" sz="1800" b="1">
              <a:solidFill>
                <a:schemeClr val="bg2">
                  <a:lumMod val="25000"/>
                </a:schemeClr>
              </a:solidFill>
              <a:effectLst/>
              <a:latin typeface="Cambria" panose="02040503050406030204" pitchFamily="18" charset="0"/>
              <a:ea typeface="Cambria" panose="02040503050406030204" pitchFamily="18" charset="0"/>
              <a:cs typeface="+mn-cs"/>
            </a:rPr>
            <a:t>-الملحق</a:t>
          </a:r>
          <a:r>
            <a:rPr lang="ar-DZ" sz="1800" b="1" baseline="0">
              <a:solidFill>
                <a:schemeClr val="bg2">
                  <a:lumMod val="25000"/>
                </a:schemeClr>
              </a:solidFill>
              <a:effectLst/>
              <a:latin typeface="Cambria" panose="02040503050406030204" pitchFamily="18" charset="0"/>
              <a:ea typeface="Cambria" panose="02040503050406030204" pitchFamily="18" charset="0"/>
              <a:cs typeface="+mn-cs"/>
            </a:rPr>
            <a:t> 11- مصاريف المستخدمين</a:t>
          </a:r>
          <a:endParaRPr lang="fr-DZ" sz="1800" b="1">
            <a:solidFill>
              <a:schemeClr val="bg2">
                <a:lumMod val="25000"/>
              </a:schemeClr>
            </a:solidFill>
            <a:effectLst/>
            <a:latin typeface="Cambria" panose="02040503050406030204" pitchFamily="18" charset="0"/>
            <a:ea typeface="Cambria" panose="02040503050406030204" pitchFamily="18" charset="0"/>
            <a:cs typeface="+mn-cs"/>
          </a:endParaRPr>
        </a:p>
        <a:p>
          <a:pPr lvl="0" algn="ctr" rtl="0"/>
          <a:r>
            <a:rPr lang="fr-DZ" sz="1800" b="1">
              <a:solidFill>
                <a:schemeClr val="bg2">
                  <a:lumMod val="25000"/>
                </a:schemeClr>
              </a:solidFill>
              <a:effectLst/>
              <a:latin typeface="Cambria" panose="02040503050406030204" pitchFamily="18" charset="0"/>
              <a:ea typeface="Cambria" panose="02040503050406030204" pitchFamily="18" charset="0"/>
              <a:cs typeface="+mn-cs"/>
            </a:rPr>
            <a:t>-annexe 11- </a:t>
          </a:r>
          <a:r>
            <a:rPr lang="fr-FR" sz="1800" b="1">
              <a:solidFill>
                <a:schemeClr val="bg2">
                  <a:lumMod val="25000"/>
                </a:schemeClr>
              </a:solidFill>
              <a:effectLst/>
              <a:latin typeface="Cambria" panose="02040503050406030204" pitchFamily="18" charset="0"/>
              <a:ea typeface="Cambria" panose="02040503050406030204" pitchFamily="18" charset="0"/>
              <a:cs typeface="+mn-cs"/>
            </a:rPr>
            <a:t>Frais de personnel</a:t>
          </a:r>
        </a:p>
      </xdr:txBody>
    </xdr:sp>
    <xdr:clientData/>
  </xdr:twoCellAnchor>
  <xdr:twoCellAnchor editAs="oneCell">
    <xdr:from>
      <xdr:col>4</xdr:col>
      <xdr:colOff>87923</xdr:colOff>
      <xdr:row>1</xdr:row>
      <xdr:rowOff>73269</xdr:rowOff>
    </xdr:from>
    <xdr:to>
      <xdr:col>4</xdr:col>
      <xdr:colOff>1489851</xdr:colOff>
      <xdr:row>8</xdr:row>
      <xdr:rowOff>135228</xdr:rowOff>
    </xdr:to>
    <xdr:pic>
      <xdr:nvPicPr>
        <xdr:cNvPr id="4" name="Picture 3">
          <a:extLst>
            <a:ext uri="{FF2B5EF4-FFF2-40B4-BE49-F238E27FC236}">
              <a16:creationId xmlns:a16="http://schemas.microsoft.com/office/drawing/2014/main" id="{8BBFF0B2-2EBA-46AD-AB6D-BE894B94A3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21519" y="263769"/>
          <a:ext cx="1401928" cy="1395459"/>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85724</xdr:colOff>
      <xdr:row>3</xdr:row>
      <xdr:rowOff>57150</xdr:rowOff>
    </xdr:from>
    <xdr:to>
      <xdr:col>4</xdr:col>
      <xdr:colOff>247649</xdr:colOff>
      <xdr:row>7</xdr:row>
      <xdr:rowOff>85725</xdr:rowOff>
    </xdr:to>
    <xdr:sp macro="" textlink="">
      <xdr:nvSpPr>
        <xdr:cNvPr id="3" name="Rectangle: Rounded Corners 2">
          <a:extLst>
            <a:ext uri="{FF2B5EF4-FFF2-40B4-BE49-F238E27FC236}">
              <a16:creationId xmlns:a16="http://schemas.microsoft.com/office/drawing/2014/main" id="{F3351F04-5A07-403D-9094-98F03AB557DF}"/>
            </a:ext>
          </a:extLst>
        </xdr:cNvPr>
        <xdr:cNvSpPr/>
      </xdr:nvSpPr>
      <xdr:spPr>
        <a:xfrm>
          <a:off x="85724" y="628650"/>
          <a:ext cx="6981825" cy="790575"/>
        </a:xfrm>
        <a:prstGeom prst="roundRect">
          <a:avLst/>
        </a:prstGeom>
        <a:solidFill>
          <a:schemeClr val="accent6">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lvl="0" algn="ctr" rtl="1"/>
          <a:r>
            <a:rPr lang="ar-DZ" sz="1800" b="1">
              <a:solidFill>
                <a:schemeClr val="bg2">
                  <a:lumMod val="25000"/>
                </a:schemeClr>
              </a:solidFill>
              <a:effectLst/>
              <a:latin typeface="Cambria" panose="02040503050406030204" pitchFamily="18" charset="0"/>
              <a:ea typeface="Cambria" panose="02040503050406030204" pitchFamily="18" charset="0"/>
              <a:cs typeface="+mn-cs"/>
            </a:rPr>
            <a:t>-الملحق 12-</a:t>
          </a:r>
          <a:r>
            <a:rPr lang="ar-DZ" sz="1800" b="1" baseline="0">
              <a:solidFill>
                <a:schemeClr val="bg2">
                  <a:lumMod val="25000"/>
                </a:schemeClr>
              </a:solidFill>
              <a:effectLst/>
              <a:latin typeface="Cambria" panose="02040503050406030204" pitchFamily="18" charset="0"/>
              <a:ea typeface="Cambria" panose="02040503050406030204" pitchFamily="18" charset="0"/>
              <a:cs typeface="+mn-cs"/>
            </a:rPr>
            <a:t> مصاريف الاستقبال</a:t>
          </a:r>
          <a:endParaRPr lang="fr-DZ" sz="1800" b="1">
            <a:solidFill>
              <a:schemeClr val="bg2">
                <a:lumMod val="25000"/>
              </a:schemeClr>
            </a:solidFill>
            <a:effectLst/>
            <a:latin typeface="Cambria" panose="02040503050406030204" pitchFamily="18" charset="0"/>
            <a:ea typeface="Cambria" panose="02040503050406030204" pitchFamily="18" charset="0"/>
            <a:cs typeface="+mn-cs"/>
          </a:endParaRPr>
        </a:p>
        <a:p>
          <a:pPr lvl="0" algn="ctr" rtl="0"/>
          <a:r>
            <a:rPr lang="fr-DZ" sz="1800" b="1">
              <a:solidFill>
                <a:schemeClr val="bg2">
                  <a:lumMod val="25000"/>
                </a:schemeClr>
              </a:solidFill>
              <a:effectLst/>
              <a:latin typeface="Cambria" panose="02040503050406030204" pitchFamily="18" charset="0"/>
              <a:ea typeface="Cambria" panose="02040503050406030204" pitchFamily="18" charset="0"/>
              <a:cs typeface="+mn-cs"/>
            </a:rPr>
            <a:t>-annexe 12- </a:t>
          </a:r>
          <a:r>
            <a:rPr lang="fr-FR" sz="1800" b="1">
              <a:solidFill>
                <a:schemeClr val="bg2">
                  <a:lumMod val="25000"/>
                </a:schemeClr>
              </a:solidFill>
              <a:effectLst/>
              <a:latin typeface="Cambria" panose="02040503050406030204" pitchFamily="18" charset="0"/>
              <a:ea typeface="Cambria" panose="02040503050406030204" pitchFamily="18" charset="0"/>
              <a:cs typeface="+mn-cs"/>
            </a:rPr>
            <a:t>Frais de réception</a:t>
          </a:r>
        </a:p>
      </xdr:txBody>
    </xdr:sp>
    <xdr:clientData/>
  </xdr:twoCellAnchor>
  <xdr:twoCellAnchor editAs="oneCell">
    <xdr:from>
      <xdr:col>3</xdr:col>
      <xdr:colOff>1476375</xdr:colOff>
      <xdr:row>1</xdr:row>
      <xdr:rowOff>123825</xdr:rowOff>
    </xdr:from>
    <xdr:to>
      <xdr:col>4</xdr:col>
      <xdr:colOff>1306678</xdr:colOff>
      <xdr:row>8</xdr:row>
      <xdr:rowOff>61959</xdr:rowOff>
    </xdr:to>
    <xdr:pic>
      <xdr:nvPicPr>
        <xdr:cNvPr id="4" name="Picture 3">
          <a:extLst>
            <a:ext uri="{FF2B5EF4-FFF2-40B4-BE49-F238E27FC236}">
              <a16:creationId xmlns:a16="http://schemas.microsoft.com/office/drawing/2014/main" id="{3DADE579-3D8C-44BE-A07F-4EA72D403FB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4650" y="314325"/>
          <a:ext cx="1401928" cy="1395459"/>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85724</xdr:colOff>
      <xdr:row>2</xdr:row>
      <xdr:rowOff>57150</xdr:rowOff>
    </xdr:from>
    <xdr:to>
      <xdr:col>4</xdr:col>
      <xdr:colOff>85725</xdr:colOff>
      <xdr:row>6</xdr:row>
      <xdr:rowOff>123825</xdr:rowOff>
    </xdr:to>
    <xdr:sp macro="" textlink="">
      <xdr:nvSpPr>
        <xdr:cNvPr id="3" name="Rectangle: Rounded Corners 2">
          <a:extLst>
            <a:ext uri="{FF2B5EF4-FFF2-40B4-BE49-F238E27FC236}">
              <a16:creationId xmlns:a16="http://schemas.microsoft.com/office/drawing/2014/main" id="{FBD63136-55AF-4BAF-A161-95FBB44B5ABB}"/>
            </a:ext>
          </a:extLst>
        </xdr:cNvPr>
        <xdr:cNvSpPr/>
      </xdr:nvSpPr>
      <xdr:spPr>
        <a:xfrm>
          <a:off x="85724" y="628650"/>
          <a:ext cx="6886576" cy="828675"/>
        </a:xfrm>
        <a:prstGeom prst="roundRect">
          <a:avLst/>
        </a:prstGeom>
        <a:solidFill>
          <a:schemeClr val="accent6">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lvl="0" algn="ctr" rtl="1"/>
          <a:r>
            <a:rPr lang="ar-DZ" sz="1800" b="1">
              <a:solidFill>
                <a:schemeClr val="bg2">
                  <a:lumMod val="25000"/>
                </a:schemeClr>
              </a:solidFill>
              <a:effectLst/>
              <a:latin typeface="Cambria" panose="02040503050406030204" pitchFamily="18" charset="0"/>
              <a:ea typeface="Cambria" panose="02040503050406030204" pitchFamily="18" charset="0"/>
              <a:cs typeface="+mn-cs"/>
            </a:rPr>
            <a:t>-الملحق 13- مصاريف النقل</a:t>
          </a:r>
          <a:endParaRPr lang="fr-DZ" sz="1800" b="1">
            <a:solidFill>
              <a:schemeClr val="bg2">
                <a:lumMod val="25000"/>
              </a:schemeClr>
            </a:solidFill>
            <a:effectLst/>
            <a:latin typeface="Cambria" panose="02040503050406030204" pitchFamily="18" charset="0"/>
            <a:ea typeface="Cambria" panose="02040503050406030204" pitchFamily="18" charset="0"/>
            <a:cs typeface="+mn-cs"/>
          </a:endParaRPr>
        </a:p>
        <a:p>
          <a:pPr lvl="0" algn="ctr" rtl="0"/>
          <a:r>
            <a:rPr lang="fr-DZ" sz="1800" b="1">
              <a:solidFill>
                <a:schemeClr val="bg2">
                  <a:lumMod val="25000"/>
                </a:schemeClr>
              </a:solidFill>
              <a:effectLst/>
              <a:latin typeface="Cambria" panose="02040503050406030204" pitchFamily="18" charset="0"/>
              <a:ea typeface="Cambria" panose="02040503050406030204" pitchFamily="18" charset="0"/>
              <a:cs typeface="+mn-cs"/>
            </a:rPr>
            <a:t>-annexe 13- </a:t>
          </a:r>
          <a:r>
            <a:rPr lang="fr-FR" sz="1800" b="1">
              <a:solidFill>
                <a:schemeClr val="bg2">
                  <a:lumMod val="25000"/>
                </a:schemeClr>
              </a:solidFill>
              <a:effectLst/>
              <a:latin typeface="Cambria" panose="02040503050406030204" pitchFamily="18" charset="0"/>
              <a:ea typeface="Cambria" panose="02040503050406030204" pitchFamily="18" charset="0"/>
              <a:cs typeface="+mn-cs"/>
            </a:rPr>
            <a:t>Frais de transport</a:t>
          </a:r>
        </a:p>
      </xdr:txBody>
    </xdr:sp>
    <xdr:clientData/>
  </xdr:twoCellAnchor>
  <xdr:twoCellAnchor editAs="oneCell">
    <xdr:from>
      <xdr:col>3</xdr:col>
      <xdr:colOff>2019452</xdr:colOff>
      <xdr:row>0</xdr:row>
      <xdr:rowOff>30480</xdr:rowOff>
    </xdr:from>
    <xdr:to>
      <xdr:col>5</xdr:col>
      <xdr:colOff>0</xdr:colOff>
      <xdr:row>7</xdr:row>
      <xdr:rowOff>92439</xdr:rowOff>
    </xdr:to>
    <xdr:pic>
      <xdr:nvPicPr>
        <xdr:cNvPr id="4" name="Picture 3">
          <a:extLst>
            <a:ext uri="{FF2B5EF4-FFF2-40B4-BE49-F238E27FC236}">
              <a16:creationId xmlns:a16="http://schemas.microsoft.com/office/drawing/2014/main" id="{D5DFCDE2-8602-42ED-921B-402350AF478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13472" y="30480"/>
          <a:ext cx="1462888" cy="1349739"/>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85725</xdr:colOff>
      <xdr:row>3</xdr:row>
      <xdr:rowOff>57150</xdr:rowOff>
    </xdr:from>
    <xdr:to>
      <xdr:col>4</xdr:col>
      <xdr:colOff>619125</xdr:colOff>
      <xdr:row>7</xdr:row>
      <xdr:rowOff>161925</xdr:rowOff>
    </xdr:to>
    <xdr:sp macro="" textlink="">
      <xdr:nvSpPr>
        <xdr:cNvPr id="3" name="Rectangle: Rounded Corners 2">
          <a:extLst>
            <a:ext uri="{FF2B5EF4-FFF2-40B4-BE49-F238E27FC236}">
              <a16:creationId xmlns:a16="http://schemas.microsoft.com/office/drawing/2014/main" id="{39BD959D-FC89-4615-9BCF-E0185B8C77E0}"/>
            </a:ext>
          </a:extLst>
        </xdr:cNvPr>
        <xdr:cNvSpPr/>
      </xdr:nvSpPr>
      <xdr:spPr>
        <a:xfrm>
          <a:off x="85725" y="628650"/>
          <a:ext cx="7639050" cy="866775"/>
        </a:xfrm>
        <a:prstGeom prst="roundRect">
          <a:avLst/>
        </a:prstGeom>
        <a:solidFill>
          <a:schemeClr val="accent6">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lvl="0" algn="ctr" rtl="1"/>
          <a:r>
            <a:rPr lang="ar-DZ" sz="1800" b="1">
              <a:solidFill>
                <a:schemeClr val="bg2">
                  <a:lumMod val="25000"/>
                </a:schemeClr>
              </a:solidFill>
              <a:effectLst/>
              <a:latin typeface="Cambria" panose="02040503050406030204" pitchFamily="18" charset="0"/>
              <a:ea typeface="Cambria" panose="02040503050406030204" pitchFamily="18" charset="0"/>
              <a:cs typeface="+mn-cs"/>
            </a:rPr>
            <a:t>-الملحق 14- أتعاب إعداد حساب</a:t>
          </a:r>
          <a:r>
            <a:rPr lang="ar-DZ" sz="1800" b="1" baseline="0">
              <a:solidFill>
                <a:schemeClr val="bg2">
                  <a:lumMod val="25000"/>
                </a:schemeClr>
              </a:solidFill>
              <a:effectLst/>
              <a:latin typeface="Cambria" panose="02040503050406030204" pitchFamily="18" charset="0"/>
              <a:ea typeface="Cambria" panose="02040503050406030204" pitchFamily="18" charset="0"/>
              <a:cs typeface="+mn-cs"/>
            </a:rPr>
            <a:t> الحملة الانتخابية</a:t>
          </a:r>
          <a:endParaRPr lang="fr-DZ" sz="1800" b="1">
            <a:solidFill>
              <a:schemeClr val="bg2">
                <a:lumMod val="25000"/>
              </a:schemeClr>
            </a:solidFill>
            <a:effectLst/>
            <a:latin typeface="Cambria" panose="02040503050406030204" pitchFamily="18" charset="0"/>
            <a:ea typeface="Cambria" panose="02040503050406030204" pitchFamily="18" charset="0"/>
            <a:cs typeface="+mn-cs"/>
          </a:endParaRPr>
        </a:p>
        <a:p>
          <a:pPr lvl="0" algn="ctr" rtl="0"/>
          <a:r>
            <a:rPr lang="fr-DZ" sz="1800" b="1">
              <a:solidFill>
                <a:schemeClr val="bg2">
                  <a:lumMod val="25000"/>
                </a:schemeClr>
              </a:solidFill>
              <a:effectLst/>
              <a:latin typeface="Cambria" panose="02040503050406030204" pitchFamily="18" charset="0"/>
              <a:ea typeface="Cambria" panose="02040503050406030204" pitchFamily="18" charset="0"/>
              <a:cs typeface="+mn-cs"/>
            </a:rPr>
            <a:t>-annexe 14- </a:t>
          </a:r>
          <a:r>
            <a:rPr lang="fr-FR" sz="1800" b="1">
              <a:solidFill>
                <a:schemeClr val="bg2">
                  <a:lumMod val="25000"/>
                </a:schemeClr>
              </a:solidFill>
              <a:effectLst/>
              <a:latin typeface="Cambria" panose="02040503050406030204" pitchFamily="18" charset="0"/>
              <a:ea typeface="Cambria" panose="02040503050406030204" pitchFamily="18" charset="0"/>
              <a:cs typeface="+mn-cs"/>
            </a:rPr>
            <a:t>Honoraires d’établissement du compte de campagne</a:t>
          </a:r>
        </a:p>
      </xdr:txBody>
    </xdr:sp>
    <xdr:clientData/>
  </xdr:twoCellAnchor>
  <xdr:twoCellAnchor editAs="oneCell">
    <xdr:from>
      <xdr:col>4</xdr:col>
      <xdr:colOff>238125</xdr:colOff>
      <xdr:row>1</xdr:row>
      <xdr:rowOff>161925</xdr:rowOff>
    </xdr:from>
    <xdr:to>
      <xdr:col>4</xdr:col>
      <xdr:colOff>1640053</xdr:colOff>
      <xdr:row>8</xdr:row>
      <xdr:rowOff>81009</xdr:rowOff>
    </xdr:to>
    <xdr:pic>
      <xdr:nvPicPr>
        <xdr:cNvPr id="4" name="Picture 3">
          <a:extLst>
            <a:ext uri="{FF2B5EF4-FFF2-40B4-BE49-F238E27FC236}">
              <a16:creationId xmlns:a16="http://schemas.microsoft.com/office/drawing/2014/main" id="{D8067CDE-36F4-4171-BB93-323FBA677F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43775" y="352425"/>
          <a:ext cx="1401928" cy="13954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977296</xdr:colOff>
      <xdr:row>0</xdr:row>
      <xdr:rowOff>0</xdr:rowOff>
    </xdr:from>
    <xdr:to>
      <xdr:col>9</xdr:col>
      <xdr:colOff>2939143</xdr:colOff>
      <xdr:row>1</xdr:row>
      <xdr:rowOff>51405</xdr:rowOff>
    </xdr:to>
    <xdr:pic>
      <xdr:nvPicPr>
        <xdr:cNvPr id="22" name="Picture 21">
          <a:extLst>
            <a:ext uri="{FF2B5EF4-FFF2-40B4-BE49-F238E27FC236}">
              <a16:creationId xmlns:a16="http://schemas.microsoft.com/office/drawing/2014/main" id="{31E31FCD-681A-4CE1-B70B-BCF7922F1C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301410" y="0"/>
          <a:ext cx="1961847" cy="1891091"/>
        </a:xfrm>
        <a:prstGeom prst="rect">
          <a:avLst/>
        </a:prstGeom>
      </xdr:spPr>
    </xdr:pic>
    <xdr:clientData/>
  </xdr:twoCellAnchor>
  <xdr:twoCellAnchor>
    <xdr:from>
      <xdr:col>1</xdr:col>
      <xdr:colOff>0</xdr:colOff>
      <xdr:row>0</xdr:row>
      <xdr:rowOff>97972</xdr:rowOff>
    </xdr:from>
    <xdr:to>
      <xdr:col>9</xdr:col>
      <xdr:colOff>1382486</xdr:colOff>
      <xdr:row>1</xdr:row>
      <xdr:rowOff>97972</xdr:rowOff>
    </xdr:to>
    <xdr:sp macro="" textlink="">
      <xdr:nvSpPr>
        <xdr:cNvPr id="23" name="Rectangle: Rounded Corners 22">
          <a:extLst>
            <a:ext uri="{FF2B5EF4-FFF2-40B4-BE49-F238E27FC236}">
              <a16:creationId xmlns:a16="http://schemas.microsoft.com/office/drawing/2014/main" id="{9D585004-3616-4A37-BACB-D8C4551D6711}"/>
            </a:ext>
          </a:extLst>
        </xdr:cNvPr>
        <xdr:cNvSpPr/>
      </xdr:nvSpPr>
      <xdr:spPr>
        <a:xfrm>
          <a:off x="1382486" y="97972"/>
          <a:ext cx="13324114" cy="1839686"/>
        </a:xfrm>
        <a:prstGeom prst="roundRect">
          <a:avLst/>
        </a:prstGeom>
        <a:noFill/>
        <a:ln>
          <a:no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n-US" sz="3200" b="1">
              <a:solidFill>
                <a:sysClr val="windowText" lastClr="000000"/>
              </a:solidFill>
              <a:effectLst/>
              <a:latin typeface="Cambria" panose="02040503050406030204" pitchFamily="18" charset="0"/>
              <a:ea typeface="Cambria" panose="02040503050406030204" pitchFamily="18" charset="0"/>
              <a:cs typeface="+mn-cs"/>
            </a:rPr>
            <a:t>Comité de contrôle du financement de la campagne électorale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366346</xdr:colOff>
      <xdr:row>2</xdr:row>
      <xdr:rowOff>130418</xdr:rowOff>
    </xdr:from>
    <xdr:to>
      <xdr:col>4</xdr:col>
      <xdr:colOff>749902</xdr:colOff>
      <xdr:row>7</xdr:row>
      <xdr:rowOff>95249</xdr:rowOff>
    </xdr:to>
    <xdr:sp macro="" textlink="">
      <xdr:nvSpPr>
        <xdr:cNvPr id="3" name="Rectangle: Rounded Corners 2">
          <a:extLst>
            <a:ext uri="{FF2B5EF4-FFF2-40B4-BE49-F238E27FC236}">
              <a16:creationId xmlns:a16="http://schemas.microsoft.com/office/drawing/2014/main" id="{87058CE4-875F-43E1-ABC5-A6F1CBF57CE6}"/>
            </a:ext>
          </a:extLst>
        </xdr:cNvPr>
        <xdr:cNvSpPr/>
      </xdr:nvSpPr>
      <xdr:spPr>
        <a:xfrm>
          <a:off x="366346" y="511418"/>
          <a:ext cx="4537921" cy="917331"/>
        </a:xfrm>
        <a:prstGeom prst="roundRect">
          <a:avLst/>
        </a:prstGeom>
        <a:solidFill>
          <a:schemeClr val="accent6">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lvl="0" algn="ctr" rtl="1"/>
          <a:r>
            <a:rPr lang="ar-DZ" sz="1800" b="1">
              <a:solidFill>
                <a:schemeClr val="bg2">
                  <a:lumMod val="25000"/>
                </a:schemeClr>
              </a:solidFill>
              <a:effectLst/>
              <a:latin typeface="Cambria" panose="02040503050406030204" pitchFamily="18" charset="0"/>
              <a:ea typeface="Cambria" panose="02040503050406030204" pitchFamily="18" charset="0"/>
              <a:cs typeface="+mn-cs"/>
            </a:rPr>
            <a:t>-الملحق 01- المساهمات الشخصية للمترشحين</a:t>
          </a:r>
        </a:p>
        <a:p>
          <a:pPr lvl="0" algn="ctr" rtl="0"/>
          <a:r>
            <a:rPr lang="fr-DZ" sz="1800" b="1">
              <a:solidFill>
                <a:schemeClr val="bg2">
                  <a:lumMod val="25000"/>
                </a:schemeClr>
              </a:solidFill>
              <a:effectLst/>
              <a:latin typeface="Cambria" panose="02040503050406030204" pitchFamily="18" charset="0"/>
              <a:ea typeface="Cambria" panose="02040503050406030204" pitchFamily="18" charset="0"/>
              <a:cs typeface="+mn-cs"/>
            </a:rPr>
            <a:t>-</a:t>
          </a:r>
          <a:r>
            <a:rPr lang="fr-FR" sz="1800" b="1">
              <a:solidFill>
                <a:schemeClr val="bg2">
                  <a:lumMod val="25000"/>
                </a:schemeClr>
              </a:solidFill>
              <a:effectLst/>
              <a:latin typeface="Cambria" panose="02040503050406030204" pitchFamily="18" charset="0"/>
              <a:ea typeface="Cambria" panose="02040503050406030204" pitchFamily="18" charset="0"/>
              <a:cs typeface="+mn-cs"/>
            </a:rPr>
            <a:t>annexe 01</a:t>
          </a:r>
          <a:r>
            <a:rPr lang="fr-DZ" sz="1800" b="1">
              <a:solidFill>
                <a:schemeClr val="bg2">
                  <a:lumMod val="25000"/>
                </a:schemeClr>
              </a:solidFill>
              <a:effectLst/>
              <a:latin typeface="Cambria" panose="02040503050406030204" pitchFamily="18" charset="0"/>
              <a:ea typeface="Cambria" panose="02040503050406030204" pitchFamily="18" charset="0"/>
              <a:cs typeface="+mn-cs"/>
            </a:rPr>
            <a:t>- </a:t>
          </a:r>
          <a:r>
            <a:rPr lang="fr-FR" sz="1800" b="1">
              <a:solidFill>
                <a:schemeClr val="bg2">
                  <a:lumMod val="25000"/>
                </a:schemeClr>
              </a:solidFill>
              <a:effectLst/>
              <a:latin typeface="Cambria" panose="02040503050406030204" pitchFamily="18" charset="0"/>
              <a:ea typeface="Cambria" panose="02040503050406030204" pitchFamily="18" charset="0"/>
              <a:cs typeface="+mn-cs"/>
            </a:rPr>
            <a:t>Apports personnels</a:t>
          </a:r>
          <a:r>
            <a:rPr lang="fr-DZ" sz="1800" b="1">
              <a:solidFill>
                <a:schemeClr val="bg2">
                  <a:lumMod val="25000"/>
                </a:schemeClr>
              </a:solidFill>
              <a:effectLst/>
              <a:latin typeface="Cambria" panose="02040503050406030204" pitchFamily="18" charset="0"/>
              <a:ea typeface="Cambria" panose="02040503050406030204" pitchFamily="18" charset="0"/>
              <a:cs typeface="+mn-cs"/>
            </a:rPr>
            <a:t> </a:t>
          </a:r>
          <a:endParaRPr lang="fr-FR" sz="1800" b="1">
            <a:solidFill>
              <a:schemeClr val="bg2">
                <a:lumMod val="25000"/>
              </a:schemeClr>
            </a:solidFill>
            <a:effectLst/>
            <a:latin typeface="Cambria" panose="02040503050406030204" pitchFamily="18" charset="0"/>
            <a:ea typeface="Cambria" panose="02040503050406030204" pitchFamily="18" charset="0"/>
            <a:cs typeface="+mn-cs"/>
          </a:endParaRPr>
        </a:p>
      </xdr:txBody>
    </xdr:sp>
    <xdr:clientData/>
  </xdr:twoCellAnchor>
  <xdr:twoCellAnchor editAs="oneCell">
    <xdr:from>
      <xdr:col>4</xdr:col>
      <xdr:colOff>359019</xdr:colOff>
      <xdr:row>1</xdr:row>
      <xdr:rowOff>43961</xdr:rowOff>
    </xdr:from>
    <xdr:to>
      <xdr:col>5</xdr:col>
      <xdr:colOff>17139</xdr:colOff>
      <xdr:row>8</xdr:row>
      <xdr:rowOff>105920</xdr:rowOff>
    </xdr:to>
    <xdr:pic>
      <xdr:nvPicPr>
        <xdr:cNvPr id="4" name="Picture 3">
          <a:extLst>
            <a:ext uri="{FF2B5EF4-FFF2-40B4-BE49-F238E27FC236}">
              <a16:creationId xmlns:a16="http://schemas.microsoft.com/office/drawing/2014/main" id="{FFD7DE67-42BA-4DF1-B087-D0806A9138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46634" y="234461"/>
          <a:ext cx="1401928" cy="139545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285750</xdr:colOff>
      <xdr:row>3</xdr:row>
      <xdr:rowOff>86457</xdr:rowOff>
    </xdr:from>
    <xdr:to>
      <xdr:col>3</xdr:col>
      <xdr:colOff>1487366</xdr:colOff>
      <xdr:row>7</xdr:row>
      <xdr:rowOff>131884</xdr:rowOff>
    </xdr:to>
    <xdr:sp macro="" textlink="">
      <xdr:nvSpPr>
        <xdr:cNvPr id="3" name="Rectangle: Rounded Corners 2">
          <a:extLst>
            <a:ext uri="{FF2B5EF4-FFF2-40B4-BE49-F238E27FC236}">
              <a16:creationId xmlns:a16="http://schemas.microsoft.com/office/drawing/2014/main" id="{58AE9AB2-C067-4D92-A6EE-A05DE5D94982}"/>
            </a:ext>
          </a:extLst>
        </xdr:cNvPr>
        <xdr:cNvSpPr/>
      </xdr:nvSpPr>
      <xdr:spPr>
        <a:xfrm>
          <a:off x="285750" y="657957"/>
          <a:ext cx="4234962" cy="807427"/>
        </a:xfrm>
        <a:prstGeom prst="roundRect">
          <a:avLst/>
        </a:prstGeom>
        <a:solidFill>
          <a:schemeClr val="accent6">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lvl="0" algn="ctr" rtl="1"/>
          <a:r>
            <a:rPr lang="ar-DZ" sz="1800" b="1">
              <a:solidFill>
                <a:schemeClr val="bg2">
                  <a:lumMod val="25000"/>
                </a:schemeClr>
              </a:solidFill>
              <a:effectLst/>
              <a:latin typeface="Cambria" panose="02040503050406030204" pitchFamily="18" charset="0"/>
              <a:ea typeface="Cambria" panose="02040503050406030204" pitchFamily="18" charset="0"/>
              <a:cs typeface="+mn-cs"/>
            </a:rPr>
            <a:t>-الملحق 02- مساهمة الحزب السياسي</a:t>
          </a:r>
        </a:p>
        <a:p>
          <a:pPr lvl="0" algn="ctr" rtl="0"/>
          <a:r>
            <a:rPr lang="fr-DZ" sz="1800" b="1">
              <a:solidFill>
                <a:schemeClr val="bg2">
                  <a:lumMod val="25000"/>
                </a:schemeClr>
              </a:solidFill>
              <a:effectLst/>
              <a:latin typeface="Cambria" panose="02040503050406030204" pitchFamily="18" charset="0"/>
              <a:ea typeface="Cambria" panose="02040503050406030204" pitchFamily="18" charset="0"/>
              <a:cs typeface="+mn-cs"/>
            </a:rPr>
            <a:t>-annexe02-</a:t>
          </a:r>
          <a:r>
            <a:rPr lang="fr-DZ" sz="1800" b="1" baseline="0">
              <a:solidFill>
                <a:schemeClr val="bg2">
                  <a:lumMod val="25000"/>
                </a:schemeClr>
              </a:solidFill>
              <a:effectLst/>
              <a:latin typeface="Cambria" panose="02040503050406030204" pitchFamily="18" charset="0"/>
              <a:ea typeface="Cambria" panose="02040503050406030204" pitchFamily="18" charset="0"/>
              <a:cs typeface="+mn-cs"/>
            </a:rPr>
            <a:t> </a:t>
          </a:r>
          <a:r>
            <a:rPr lang="fr-FR" sz="1800" b="1">
              <a:solidFill>
                <a:schemeClr val="bg2">
                  <a:lumMod val="25000"/>
                </a:schemeClr>
              </a:solidFill>
              <a:effectLst/>
              <a:latin typeface="Cambria" panose="02040503050406030204" pitchFamily="18" charset="0"/>
              <a:ea typeface="Cambria" panose="02040503050406030204" pitchFamily="18" charset="0"/>
              <a:cs typeface="+mn-cs"/>
            </a:rPr>
            <a:t>Contribution du parti</a:t>
          </a:r>
          <a:r>
            <a:rPr lang="ar-DZ" sz="1800" b="1">
              <a:solidFill>
                <a:schemeClr val="bg2">
                  <a:lumMod val="25000"/>
                </a:schemeClr>
              </a:solidFill>
              <a:effectLst/>
              <a:latin typeface="Cambria" panose="02040503050406030204" pitchFamily="18" charset="0"/>
              <a:ea typeface="Cambria" panose="02040503050406030204" pitchFamily="18" charset="0"/>
              <a:cs typeface="+mn-cs"/>
            </a:rPr>
            <a:t> </a:t>
          </a:r>
          <a:endParaRPr lang="fr-FR" sz="1800" b="1">
            <a:solidFill>
              <a:schemeClr val="bg2">
                <a:lumMod val="25000"/>
              </a:schemeClr>
            </a:solidFill>
            <a:effectLst/>
            <a:latin typeface="Cambria" panose="02040503050406030204" pitchFamily="18" charset="0"/>
            <a:ea typeface="Cambria" panose="02040503050406030204" pitchFamily="18" charset="0"/>
            <a:cs typeface="+mn-cs"/>
          </a:endParaRPr>
        </a:p>
      </xdr:txBody>
    </xdr:sp>
    <xdr:clientData/>
  </xdr:twoCellAnchor>
  <xdr:twoCellAnchor editAs="oneCell">
    <xdr:from>
      <xdr:col>3</xdr:col>
      <xdr:colOff>1121019</xdr:colOff>
      <xdr:row>1</xdr:row>
      <xdr:rowOff>153866</xdr:rowOff>
    </xdr:from>
    <xdr:to>
      <xdr:col>4</xdr:col>
      <xdr:colOff>588639</xdr:colOff>
      <xdr:row>8</xdr:row>
      <xdr:rowOff>215825</xdr:rowOff>
    </xdr:to>
    <xdr:pic>
      <xdr:nvPicPr>
        <xdr:cNvPr id="4" name="Picture 3">
          <a:extLst>
            <a:ext uri="{FF2B5EF4-FFF2-40B4-BE49-F238E27FC236}">
              <a16:creationId xmlns:a16="http://schemas.microsoft.com/office/drawing/2014/main" id="{C03B5BD6-A40D-40E1-A70A-464D178153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54365" y="344366"/>
          <a:ext cx="1401928" cy="139545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114300</xdr:colOff>
      <xdr:row>2</xdr:row>
      <xdr:rowOff>104775</xdr:rowOff>
    </xdr:from>
    <xdr:to>
      <xdr:col>4</xdr:col>
      <xdr:colOff>457200</xdr:colOff>
      <xdr:row>7</xdr:row>
      <xdr:rowOff>66675</xdr:rowOff>
    </xdr:to>
    <xdr:sp macro="" textlink="">
      <xdr:nvSpPr>
        <xdr:cNvPr id="3" name="Rectangle: Rounded Corners 2">
          <a:extLst>
            <a:ext uri="{FF2B5EF4-FFF2-40B4-BE49-F238E27FC236}">
              <a16:creationId xmlns:a16="http://schemas.microsoft.com/office/drawing/2014/main" id="{01721B1A-300C-47F6-8591-5404B57745B5}"/>
            </a:ext>
          </a:extLst>
        </xdr:cNvPr>
        <xdr:cNvSpPr/>
      </xdr:nvSpPr>
      <xdr:spPr>
        <a:xfrm>
          <a:off x="114300" y="485775"/>
          <a:ext cx="6915150" cy="914400"/>
        </a:xfrm>
        <a:prstGeom prst="roundRect">
          <a:avLst/>
        </a:prstGeom>
        <a:solidFill>
          <a:schemeClr val="accent6">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lvl="0" algn="ctr" rtl="1"/>
          <a:r>
            <a:rPr lang="ar-DZ" sz="1800" b="1">
              <a:solidFill>
                <a:schemeClr val="bg2">
                  <a:lumMod val="25000"/>
                </a:schemeClr>
              </a:solidFill>
              <a:effectLst/>
              <a:latin typeface="+mn-lt"/>
              <a:ea typeface="+mn-ea"/>
              <a:cs typeface="+mn-cs"/>
            </a:rPr>
            <a:t>-الملحق</a:t>
          </a:r>
          <a:r>
            <a:rPr lang="ar-DZ" sz="1800" b="1" baseline="0">
              <a:solidFill>
                <a:schemeClr val="bg2">
                  <a:lumMod val="25000"/>
                </a:schemeClr>
              </a:solidFill>
              <a:effectLst/>
              <a:latin typeface="+mn-lt"/>
              <a:ea typeface="+mn-ea"/>
              <a:cs typeface="+mn-cs"/>
            </a:rPr>
            <a:t> 03- مساعدات الدولة</a:t>
          </a:r>
          <a:endParaRPr lang="fr-DZ" sz="1800" b="1">
            <a:solidFill>
              <a:schemeClr val="bg2">
                <a:lumMod val="25000"/>
              </a:schemeClr>
            </a:solidFill>
            <a:effectLst/>
            <a:latin typeface="+mn-lt"/>
            <a:ea typeface="+mn-ea"/>
            <a:cs typeface="+mn-cs"/>
          </a:endParaRPr>
        </a:p>
        <a:p>
          <a:pPr lvl="0" algn="ctr" rtl="0"/>
          <a:r>
            <a:rPr lang="fr-DZ" sz="1800" b="1">
              <a:solidFill>
                <a:schemeClr val="bg2">
                  <a:lumMod val="25000"/>
                </a:schemeClr>
              </a:solidFill>
              <a:effectLst/>
              <a:latin typeface="+mn-lt"/>
              <a:ea typeface="+mn-ea"/>
              <a:cs typeface="+mn-cs"/>
            </a:rPr>
            <a:t>-annexe 03- </a:t>
          </a:r>
          <a:r>
            <a:rPr lang="fr-FR" sz="1800" b="1">
              <a:solidFill>
                <a:schemeClr val="bg2">
                  <a:lumMod val="25000"/>
                </a:schemeClr>
              </a:solidFill>
              <a:effectLst/>
              <a:latin typeface="+mn-lt"/>
              <a:ea typeface="+mn-ea"/>
              <a:cs typeface="+mn-cs"/>
            </a:rPr>
            <a:t>Aides de l'Etat</a:t>
          </a:r>
        </a:p>
      </xdr:txBody>
    </xdr:sp>
    <xdr:clientData/>
  </xdr:twoCellAnchor>
  <xdr:twoCellAnchor editAs="oneCell">
    <xdr:from>
      <xdr:col>4</xdr:col>
      <xdr:colOff>95250</xdr:colOff>
      <xdr:row>1</xdr:row>
      <xdr:rowOff>85725</xdr:rowOff>
    </xdr:from>
    <xdr:to>
      <xdr:col>4</xdr:col>
      <xdr:colOff>1497178</xdr:colOff>
      <xdr:row>8</xdr:row>
      <xdr:rowOff>100059</xdr:rowOff>
    </xdr:to>
    <xdr:pic>
      <xdr:nvPicPr>
        <xdr:cNvPr id="4" name="Picture 3">
          <a:extLst>
            <a:ext uri="{FF2B5EF4-FFF2-40B4-BE49-F238E27FC236}">
              <a16:creationId xmlns:a16="http://schemas.microsoft.com/office/drawing/2014/main" id="{08B4568D-70D1-4577-8E12-5435464637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00" y="276225"/>
          <a:ext cx="1401928" cy="139545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238125</xdr:colOff>
      <xdr:row>2</xdr:row>
      <xdr:rowOff>95250</xdr:rowOff>
    </xdr:from>
    <xdr:to>
      <xdr:col>4</xdr:col>
      <xdr:colOff>209550</xdr:colOff>
      <xdr:row>6</xdr:row>
      <xdr:rowOff>180975</xdr:rowOff>
    </xdr:to>
    <xdr:sp macro="" textlink="">
      <xdr:nvSpPr>
        <xdr:cNvPr id="3" name="Rectangle: Rounded Corners 2">
          <a:extLst>
            <a:ext uri="{FF2B5EF4-FFF2-40B4-BE49-F238E27FC236}">
              <a16:creationId xmlns:a16="http://schemas.microsoft.com/office/drawing/2014/main" id="{241161ED-5BF0-481B-AC60-51B32ABABBAB}"/>
            </a:ext>
          </a:extLst>
        </xdr:cNvPr>
        <xdr:cNvSpPr/>
      </xdr:nvSpPr>
      <xdr:spPr>
        <a:xfrm>
          <a:off x="238125" y="476250"/>
          <a:ext cx="6838950" cy="847725"/>
        </a:xfrm>
        <a:prstGeom prst="roundRect">
          <a:avLst/>
        </a:prstGeom>
        <a:solidFill>
          <a:schemeClr val="accent6">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lvl="0" algn="ctr" rtl="1"/>
          <a:r>
            <a:rPr lang="ar-DZ" sz="1800" b="1">
              <a:solidFill>
                <a:schemeClr val="bg2">
                  <a:lumMod val="25000"/>
                </a:schemeClr>
              </a:solidFill>
              <a:effectLst/>
              <a:latin typeface="+mn-lt"/>
              <a:ea typeface="+mn-ea"/>
              <a:cs typeface="+mn-cs"/>
            </a:rPr>
            <a:t>-الملحق</a:t>
          </a:r>
          <a:r>
            <a:rPr lang="ar-DZ" sz="1800" b="1" baseline="0">
              <a:solidFill>
                <a:schemeClr val="bg2">
                  <a:lumMod val="25000"/>
                </a:schemeClr>
              </a:solidFill>
              <a:effectLst/>
              <a:latin typeface="+mn-lt"/>
              <a:ea typeface="+mn-ea"/>
              <a:cs typeface="+mn-cs"/>
            </a:rPr>
            <a:t> 04- الهبات الرقمية</a:t>
          </a:r>
          <a:endParaRPr lang="fr-DZ" sz="1800" b="1">
            <a:solidFill>
              <a:schemeClr val="bg2">
                <a:lumMod val="25000"/>
              </a:schemeClr>
            </a:solidFill>
            <a:effectLst/>
            <a:latin typeface="+mn-lt"/>
            <a:ea typeface="+mn-ea"/>
            <a:cs typeface="+mn-cs"/>
          </a:endParaRPr>
        </a:p>
        <a:p>
          <a:pPr lvl="0" algn="ctr" rtl="0"/>
          <a:r>
            <a:rPr lang="fr-DZ" sz="1800" b="1">
              <a:solidFill>
                <a:schemeClr val="bg2">
                  <a:lumMod val="25000"/>
                </a:schemeClr>
              </a:solidFill>
              <a:effectLst/>
              <a:latin typeface="+mn-lt"/>
              <a:ea typeface="+mn-ea"/>
              <a:cs typeface="+mn-cs"/>
            </a:rPr>
            <a:t>-annexe 04- </a:t>
          </a:r>
          <a:r>
            <a:rPr lang="fr-FR" sz="1800" b="1">
              <a:solidFill>
                <a:schemeClr val="bg2">
                  <a:lumMod val="25000"/>
                </a:schemeClr>
              </a:solidFill>
              <a:effectLst/>
              <a:latin typeface="+mn-lt"/>
              <a:ea typeface="+mn-ea"/>
              <a:cs typeface="+mn-cs"/>
            </a:rPr>
            <a:t>Dons</a:t>
          </a:r>
          <a:r>
            <a:rPr lang="fr-DZ" sz="1800" b="1">
              <a:solidFill>
                <a:schemeClr val="bg2">
                  <a:lumMod val="25000"/>
                </a:schemeClr>
              </a:solidFill>
              <a:effectLst/>
              <a:latin typeface="+mn-lt"/>
              <a:ea typeface="+mn-ea"/>
              <a:cs typeface="+mn-cs"/>
            </a:rPr>
            <a:t> en numéraire</a:t>
          </a:r>
          <a:endParaRPr lang="fr-FR" sz="1800" b="1">
            <a:solidFill>
              <a:schemeClr val="bg2">
                <a:lumMod val="25000"/>
              </a:schemeClr>
            </a:solidFill>
            <a:effectLst/>
            <a:latin typeface="+mn-lt"/>
            <a:ea typeface="+mn-ea"/>
            <a:cs typeface="+mn-cs"/>
          </a:endParaRPr>
        </a:p>
      </xdr:txBody>
    </xdr:sp>
    <xdr:clientData/>
  </xdr:twoCellAnchor>
  <xdr:twoCellAnchor editAs="oneCell">
    <xdr:from>
      <xdr:col>3</xdr:col>
      <xdr:colOff>1962150</xdr:colOff>
      <xdr:row>1</xdr:row>
      <xdr:rowOff>38100</xdr:rowOff>
    </xdr:from>
    <xdr:to>
      <xdr:col>4</xdr:col>
      <xdr:colOff>1268578</xdr:colOff>
      <xdr:row>8</xdr:row>
      <xdr:rowOff>100059</xdr:rowOff>
    </xdr:to>
    <xdr:pic>
      <xdr:nvPicPr>
        <xdr:cNvPr id="4" name="Picture 3">
          <a:extLst>
            <a:ext uri="{FF2B5EF4-FFF2-40B4-BE49-F238E27FC236}">
              <a16:creationId xmlns:a16="http://schemas.microsoft.com/office/drawing/2014/main" id="{B55C3A4E-1AF6-4D98-82F5-920011805F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34175" y="228600"/>
          <a:ext cx="1401928" cy="139545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85725</xdr:colOff>
      <xdr:row>3</xdr:row>
      <xdr:rowOff>57150</xdr:rowOff>
    </xdr:from>
    <xdr:to>
      <xdr:col>5</xdr:col>
      <xdr:colOff>247650</xdr:colOff>
      <xdr:row>7</xdr:row>
      <xdr:rowOff>76200</xdr:rowOff>
    </xdr:to>
    <xdr:sp macro="" textlink="">
      <xdr:nvSpPr>
        <xdr:cNvPr id="3" name="Rectangle: Rounded Corners 2">
          <a:extLst>
            <a:ext uri="{FF2B5EF4-FFF2-40B4-BE49-F238E27FC236}">
              <a16:creationId xmlns:a16="http://schemas.microsoft.com/office/drawing/2014/main" id="{728F85D9-46C0-4C73-A2D8-47760FD9530E}"/>
            </a:ext>
          </a:extLst>
        </xdr:cNvPr>
        <xdr:cNvSpPr/>
      </xdr:nvSpPr>
      <xdr:spPr>
        <a:xfrm>
          <a:off x="85725" y="628650"/>
          <a:ext cx="7800975" cy="781050"/>
        </a:xfrm>
        <a:prstGeom prst="roundRect">
          <a:avLst/>
        </a:prstGeom>
        <a:solidFill>
          <a:schemeClr val="accent6">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lvl="0" algn="ctr" rtl="1"/>
          <a:r>
            <a:rPr lang="ar-DZ" sz="1800" b="1">
              <a:solidFill>
                <a:schemeClr val="bg2">
                  <a:lumMod val="25000"/>
                </a:schemeClr>
              </a:solidFill>
              <a:effectLst/>
              <a:latin typeface="Cambria" panose="02040503050406030204" pitchFamily="18" charset="0"/>
              <a:ea typeface="Cambria" panose="02040503050406030204" pitchFamily="18" charset="0"/>
              <a:cs typeface="+mn-cs"/>
            </a:rPr>
            <a:t>-الملحق 05- الهبات العينية</a:t>
          </a:r>
          <a:endParaRPr lang="fr-DZ" sz="1800" b="1">
            <a:solidFill>
              <a:schemeClr val="bg2">
                <a:lumMod val="25000"/>
              </a:schemeClr>
            </a:solidFill>
            <a:effectLst/>
            <a:latin typeface="Cambria" panose="02040503050406030204" pitchFamily="18" charset="0"/>
            <a:ea typeface="Cambria" panose="02040503050406030204" pitchFamily="18" charset="0"/>
            <a:cs typeface="+mn-cs"/>
          </a:endParaRPr>
        </a:p>
        <a:p>
          <a:pPr lvl="0" algn="ctr" rtl="0"/>
          <a:r>
            <a:rPr lang="fr-DZ" sz="1800" b="1">
              <a:solidFill>
                <a:schemeClr val="bg2">
                  <a:lumMod val="25000"/>
                </a:schemeClr>
              </a:solidFill>
              <a:effectLst/>
              <a:latin typeface="Cambria" panose="02040503050406030204" pitchFamily="18" charset="0"/>
              <a:ea typeface="Cambria" panose="02040503050406030204" pitchFamily="18" charset="0"/>
              <a:cs typeface="+mn-cs"/>
            </a:rPr>
            <a:t>-annexe 05</a:t>
          </a:r>
          <a:r>
            <a:rPr lang="fr-DZ" sz="1800" b="1" baseline="0">
              <a:solidFill>
                <a:schemeClr val="bg2">
                  <a:lumMod val="25000"/>
                </a:schemeClr>
              </a:solidFill>
              <a:effectLst/>
              <a:latin typeface="Cambria" panose="02040503050406030204" pitchFamily="18" charset="0"/>
              <a:ea typeface="Cambria" panose="02040503050406030204" pitchFamily="18" charset="0"/>
              <a:cs typeface="+mn-cs"/>
            </a:rPr>
            <a:t>- </a:t>
          </a:r>
          <a:r>
            <a:rPr lang="fr-FR" sz="1800" b="1">
              <a:solidFill>
                <a:schemeClr val="bg2">
                  <a:lumMod val="25000"/>
                </a:schemeClr>
              </a:solidFill>
              <a:effectLst/>
              <a:latin typeface="Cambria" panose="02040503050406030204" pitchFamily="18" charset="0"/>
              <a:ea typeface="Cambria" panose="02040503050406030204" pitchFamily="18" charset="0"/>
              <a:cs typeface="+mn-cs"/>
            </a:rPr>
            <a:t>Dons en nature</a:t>
          </a:r>
        </a:p>
      </xdr:txBody>
    </xdr:sp>
    <xdr:clientData/>
  </xdr:twoCellAnchor>
  <xdr:twoCellAnchor editAs="oneCell">
    <xdr:from>
      <xdr:col>4</xdr:col>
      <xdr:colOff>1257300</xdr:colOff>
      <xdr:row>1</xdr:row>
      <xdr:rowOff>47625</xdr:rowOff>
    </xdr:from>
    <xdr:to>
      <xdr:col>5</xdr:col>
      <xdr:colOff>1201903</xdr:colOff>
      <xdr:row>8</xdr:row>
      <xdr:rowOff>109584</xdr:rowOff>
    </xdr:to>
    <xdr:pic>
      <xdr:nvPicPr>
        <xdr:cNvPr id="4" name="Picture 3">
          <a:extLst>
            <a:ext uri="{FF2B5EF4-FFF2-40B4-BE49-F238E27FC236}">
              <a16:creationId xmlns:a16="http://schemas.microsoft.com/office/drawing/2014/main" id="{6EC28504-F986-421F-9B59-4B6B205293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39025" y="238125"/>
          <a:ext cx="1401928" cy="139545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146539</xdr:colOff>
      <xdr:row>2</xdr:row>
      <xdr:rowOff>86456</xdr:rowOff>
    </xdr:from>
    <xdr:to>
      <xdr:col>4</xdr:col>
      <xdr:colOff>0</xdr:colOff>
      <xdr:row>7</xdr:row>
      <xdr:rowOff>7325</xdr:rowOff>
    </xdr:to>
    <xdr:sp macro="" textlink="">
      <xdr:nvSpPr>
        <xdr:cNvPr id="3" name="Rectangle: Rounded Corners 2">
          <a:extLst>
            <a:ext uri="{FF2B5EF4-FFF2-40B4-BE49-F238E27FC236}">
              <a16:creationId xmlns:a16="http://schemas.microsoft.com/office/drawing/2014/main" id="{DAA3C880-108F-445C-AD98-042DA51EF6E0}"/>
            </a:ext>
          </a:extLst>
        </xdr:cNvPr>
        <xdr:cNvSpPr/>
      </xdr:nvSpPr>
      <xdr:spPr>
        <a:xfrm>
          <a:off x="146539" y="445044"/>
          <a:ext cx="5779132" cy="817340"/>
        </a:xfrm>
        <a:prstGeom prst="roundRect">
          <a:avLst/>
        </a:prstGeom>
        <a:solidFill>
          <a:schemeClr val="accent6">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lvl="0" algn="ctr" rtl="1"/>
          <a:r>
            <a:rPr lang="ar-DZ" sz="1800" b="1">
              <a:solidFill>
                <a:schemeClr val="bg2">
                  <a:lumMod val="25000"/>
                </a:schemeClr>
              </a:solidFill>
              <a:effectLst/>
              <a:latin typeface="Cambria" panose="02040503050406030204" pitchFamily="18" charset="0"/>
              <a:ea typeface="Cambria" panose="02040503050406030204" pitchFamily="18" charset="0"/>
              <a:cs typeface="+mn-cs"/>
            </a:rPr>
            <a:t>-الملحق 06- مصاريف الطبع والنشر والاشهار</a:t>
          </a:r>
        </a:p>
        <a:p>
          <a:pPr lvl="0" algn="ctr" rtl="1"/>
          <a:r>
            <a:rPr lang="fr-DZ" sz="1600" b="1">
              <a:solidFill>
                <a:schemeClr val="bg2">
                  <a:lumMod val="25000"/>
                </a:schemeClr>
              </a:solidFill>
              <a:effectLst/>
              <a:latin typeface="Cambria" panose="02040503050406030204" pitchFamily="18" charset="0"/>
              <a:ea typeface="Cambria" panose="02040503050406030204" pitchFamily="18" charset="0"/>
              <a:cs typeface="+mn-cs"/>
            </a:rPr>
            <a:t>-annexe 06- </a:t>
          </a:r>
          <a:r>
            <a:rPr lang="fr-FR" sz="1600" b="1">
              <a:solidFill>
                <a:schemeClr val="bg2">
                  <a:lumMod val="25000"/>
                </a:schemeClr>
              </a:solidFill>
              <a:effectLst/>
              <a:latin typeface="Cambria" panose="02040503050406030204" pitchFamily="18" charset="0"/>
              <a:ea typeface="Cambria" panose="02040503050406030204" pitchFamily="18" charset="0"/>
              <a:cs typeface="+mn-cs"/>
            </a:rPr>
            <a:t>Frais d’impression, d’affichage et de publicité</a:t>
          </a:r>
        </a:p>
      </xdr:txBody>
    </xdr:sp>
    <xdr:clientData/>
  </xdr:twoCellAnchor>
  <xdr:twoCellAnchor editAs="oneCell">
    <xdr:from>
      <xdr:col>3</xdr:col>
      <xdr:colOff>1519274</xdr:colOff>
      <xdr:row>1</xdr:row>
      <xdr:rowOff>0</xdr:rowOff>
    </xdr:from>
    <xdr:to>
      <xdr:col>5</xdr:col>
      <xdr:colOff>0</xdr:colOff>
      <xdr:row>8</xdr:row>
      <xdr:rowOff>58373</xdr:rowOff>
    </xdr:to>
    <xdr:pic>
      <xdr:nvPicPr>
        <xdr:cNvPr id="4" name="Picture 3">
          <a:extLst>
            <a:ext uri="{FF2B5EF4-FFF2-40B4-BE49-F238E27FC236}">
              <a16:creationId xmlns:a16="http://schemas.microsoft.com/office/drawing/2014/main" id="{5C020E6E-5A38-4E82-9C27-1ED675DF89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32686" y="179294"/>
          <a:ext cx="1439079" cy="131343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180974</xdr:colOff>
      <xdr:row>2</xdr:row>
      <xdr:rowOff>57150</xdr:rowOff>
    </xdr:from>
    <xdr:to>
      <xdr:col>4</xdr:col>
      <xdr:colOff>533400</xdr:colOff>
      <xdr:row>6</xdr:row>
      <xdr:rowOff>123825</xdr:rowOff>
    </xdr:to>
    <xdr:sp macro="" textlink="">
      <xdr:nvSpPr>
        <xdr:cNvPr id="3" name="Rectangle: Rounded Corners 2">
          <a:extLst>
            <a:ext uri="{FF2B5EF4-FFF2-40B4-BE49-F238E27FC236}">
              <a16:creationId xmlns:a16="http://schemas.microsoft.com/office/drawing/2014/main" id="{06A2A829-A019-49DF-B130-5A9DC8D55DEB}"/>
            </a:ext>
          </a:extLst>
        </xdr:cNvPr>
        <xdr:cNvSpPr/>
      </xdr:nvSpPr>
      <xdr:spPr>
        <a:xfrm>
          <a:off x="180974" y="438150"/>
          <a:ext cx="6743701" cy="828675"/>
        </a:xfrm>
        <a:prstGeom prst="roundRect">
          <a:avLst/>
        </a:prstGeom>
        <a:solidFill>
          <a:schemeClr val="accent6">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lvl="0" algn="ctr" rtl="1"/>
          <a:r>
            <a:rPr lang="ar-DZ" sz="1800" b="1">
              <a:solidFill>
                <a:schemeClr val="bg2">
                  <a:lumMod val="25000"/>
                </a:schemeClr>
              </a:solidFill>
              <a:effectLst/>
              <a:latin typeface="+mn-lt"/>
              <a:ea typeface="+mn-ea"/>
              <a:cs typeface="+mn-cs"/>
            </a:rPr>
            <a:t>-الملحق</a:t>
          </a:r>
          <a:r>
            <a:rPr lang="ar-DZ" sz="1800" b="1" baseline="0">
              <a:solidFill>
                <a:schemeClr val="bg2">
                  <a:lumMod val="25000"/>
                </a:schemeClr>
              </a:solidFill>
              <a:effectLst/>
              <a:latin typeface="+mn-lt"/>
              <a:ea typeface="+mn-ea"/>
              <a:cs typeface="+mn-cs"/>
            </a:rPr>
            <a:t> 07- مصاريف البريد والاتصال</a:t>
          </a:r>
          <a:endParaRPr lang="fr-DZ" sz="1800" b="1">
            <a:solidFill>
              <a:schemeClr val="bg2">
                <a:lumMod val="25000"/>
              </a:schemeClr>
            </a:solidFill>
            <a:effectLst/>
            <a:latin typeface="+mn-lt"/>
            <a:ea typeface="+mn-ea"/>
            <a:cs typeface="+mn-cs"/>
          </a:endParaRPr>
        </a:p>
        <a:p>
          <a:pPr lvl="0" algn="ctr" rtl="0"/>
          <a:r>
            <a:rPr lang="fr-DZ" sz="1800" b="1">
              <a:solidFill>
                <a:schemeClr val="bg2">
                  <a:lumMod val="25000"/>
                </a:schemeClr>
              </a:solidFill>
              <a:effectLst/>
              <a:latin typeface="Cambria" panose="02040503050406030204" pitchFamily="18" charset="0"/>
              <a:ea typeface="Cambria" panose="02040503050406030204" pitchFamily="18" charset="0"/>
              <a:cs typeface="+mn-cs"/>
            </a:rPr>
            <a:t>-annexe 07- </a:t>
          </a:r>
          <a:r>
            <a:rPr lang="fr-FR" sz="1800" b="1">
              <a:solidFill>
                <a:schemeClr val="bg2">
                  <a:lumMod val="25000"/>
                </a:schemeClr>
              </a:solidFill>
              <a:effectLst/>
              <a:latin typeface="Cambria" panose="02040503050406030204" pitchFamily="18" charset="0"/>
              <a:ea typeface="Cambria" panose="02040503050406030204" pitchFamily="18" charset="0"/>
              <a:cs typeface="+mn-cs"/>
            </a:rPr>
            <a:t>Frais </a:t>
          </a:r>
          <a:r>
            <a:rPr lang="fr-DZ" sz="1800" b="1">
              <a:solidFill>
                <a:schemeClr val="bg2">
                  <a:lumMod val="25000"/>
                </a:schemeClr>
              </a:solidFill>
              <a:effectLst/>
              <a:latin typeface="Cambria" panose="02040503050406030204" pitchFamily="18" charset="0"/>
              <a:ea typeface="Cambria" panose="02040503050406030204" pitchFamily="18" charset="0"/>
              <a:cs typeface="+mn-cs"/>
            </a:rPr>
            <a:t>p</a:t>
          </a:r>
          <a:r>
            <a:rPr lang="fr-FR" sz="1800" b="1">
              <a:solidFill>
                <a:schemeClr val="bg2">
                  <a:lumMod val="25000"/>
                </a:schemeClr>
              </a:solidFill>
              <a:effectLst/>
              <a:latin typeface="Cambria" panose="02040503050406030204" pitchFamily="18" charset="0"/>
              <a:ea typeface="Cambria" panose="02040503050406030204" pitchFamily="18" charset="0"/>
              <a:cs typeface="+mn-cs"/>
            </a:rPr>
            <a:t>ostaux </a:t>
          </a:r>
          <a:r>
            <a:rPr lang="fr-DZ" sz="1800" b="1">
              <a:solidFill>
                <a:schemeClr val="bg2">
                  <a:lumMod val="25000"/>
                </a:schemeClr>
              </a:solidFill>
              <a:effectLst/>
              <a:latin typeface="Cambria" panose="02040503050406030204" pitchFamily="18" charset="0"/>
              <a:ea typeface="Cambria" panose="02040503050406030204" pitchFamily="18" charset="0"/>
              <a:cs typeface="+mn-cs"/>
            </a:rPr>
            <a:t>e</a:t>
          </a:r>
          <a:r>
            <a:rPr lang="fr-FR" sz="1800" b="1">
              <a:solidFill>
                <a:schemeClr val="bg2">
                  <a:lumMod val="25000"/>
                </a:schemeClr>
              </a:solidFill>
              <a:effectLst/>
              <a:latin typeface="Cambria" panose="02040503050406030204" pitchFamily="18" charset="0"/>
              <a:ea typeface="Cambria" panose="02040503050406030204" pitchFamily="18" charset="0"/>
              <a:cs typeface="+mn-cs"/>
            </a:rPr>
            <a:t>t </a:t>
          </a:r>
          <a:r>
            <a:rPr lang="fr-DZ" sz="1800" b="1">
              <a:solidFill>
                <a:schemeClr val="bg2">
                  <a:lumMod val="25000"/>
                </a:schemeClr>
              </a:solidFill>
              <a:effectLst/>
              <a:latin typeface="Cambria" panose="02040503050406030204" pitchFamily="18" charset="0"/>
              <a:ea typeface="Cambria" panose="02040503050406030204" pitchFamily="18" charset="0"/>
              <a:cs typeface="+mn-cs"/>
            </a:rPr>
            <a:t>d</a:t>
          </a:r>
          <a:r>
            <a:rPr lang="fr-FR" sz="1800" b="1">
              <a:solidFill>
                <a:schemeClr val="bg2">
                  <a:lumMod val="25000"/>
                </a:schemeClr>
              </a:solidFill>
              <a:effectLst/>
              <a:latin typeface="Cambria" panose="02040503050406030204" pitchFamily="18" charset="0"/>
              <a:ea typeface="Cambria" panose="02040503050406030204" pitchFamily="18" charset="0"/>
              <a:cs typeface="+mn-cs"/>
            </a:rPr>
            <a:t>e </a:t>
          </a:r>
          <a:r>
            <a:rPr lang="fr-DZ" sz="1800" b="1">
              <a:solidFill>
                <a:schemeClr val="bg2">
                  <a:lumMod val="25000"/>
                </a:schemeClr>
              </a:solidFill>
              <a:effectLst/>
              <a:latin typeface="Cambria" panose="02040503050406030204" pitchFamily="18" charset="0"/>
              <a:ea typeface="Cambria" panose="02040503050406030204" pitchFamily="18" charset="0"/>
              <a:cs typeface="+mn-cs"/>
            </a:rPr>
            <a:t>c</a:t>
          </a:r>
          <a:r>
            <a:rPr lang="fr-FR" sz="1800" b="1">
              <a:solidFill>
                <a:schemeClr val="bg2">
                  <a:lumMod val="25000"/>
                </a:schemeClr>
              </a:solidFill>
              <a:effectLst/>
              <a:latin typeface="Cambria" panose="02040503050406030204" pitchFamily="18" charset="0"/>
              <a:ea typeface="Cambria" panose="02040503050406030204" pitchFamily="18" charset="0"/>
              <a:cs typeface="+mn-cs"/>
            </a:rPr>
            <a:t>ommunication</a:t>
          </a:r>
        </a:p>
      </xdr:txBody>
    </xdr:sp>
    <xdr:clientData/>
  </xdr:twoCellAnchor>
  <xdr:twoCellAnchor editAs="oneCell">
    <xdr:from>
      <xdr:col>4</xdr:col>
      <xdr:colOff>141122</xdr:colOff>
      <xdr:row>0</xdr:row>
      <xdr:rowOff>120921</xdr:rowOff>
    </xdr:from>
    <xdr:to>
      <xdr:col>5</xdr:col>
      <xdr:colOff>0</xdr:colOff>
      <xdr:row>8</xdr:row>
      <xdr:rowOff>0</xdr:rowOff>
    </xdr:to>
    <xdr:pic>
      <xdr:nvPicPr>
        <xdr:cNvPr id="4" name="Picture 3">
          <a:extLst>
            <a:ext uri="{FF2B5EF4-FFF2-40B4-BE49-F238E27FC236}">
              <a16:creationId xmlns:a16="http://schemas.microsoft.com/office/drawing/2014/main" id="{D33B561A-D185-446A-A5FE-512F5AF19D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17182" y="120921"/>
          <a:ext cx="1443838" cy="134211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8969C2C-087A-4562-801F-BAA8DA4245D5}" name="Table_13" displayName="Table_13" ref="B10:E60" totalsRowCount="1" headerRowDxfId="100" dataDxfId="99" totalsRowDxfId="98">
  <autoFilter ref="B10:E59" xr:uid="{3FB8667C-D075-4071-B573-99FECB24F1E0}"/>
  <tableColumns count="4">
    <tableColumn id="1" xr3:uid="{9433E68A-CA04-4DCF-AE80-1DD2C97D6394}" name="NUM" dataDxfId="97" totalsRowDxfId="96">
      <calculatedColumnFormula>ROW(B1)</calculatedColumnFormula>
    </tableColumn>
    <tableColumn id="2" xr3:uid="{7FADDAC3-2A55-4590-A94D-E939CA6CD8AD}" name="Date" dataDxfId="95" totalsRowDxfId="94"/>
    <tableColumn id="4" xr3:uid="{CED4152E-AE96-40F3-9B54-19F6A1457A4F}" name="Nom et Prénom de l'apporteur" dataDxfId="93" totalsRowDxfId="92"/>
    <tableColumn id="3" xr3:uid="{44F78BAE-3B73-4CC7-9710-5647D08B9B0E}" name="Montant DA" dataDxfId="91" totalsRowDxfId="90"/>
  </tableColumns>
  <tableStyleInfo name="TableStyleMedium7"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75F4E37-87C7-4979-9736-4F9D002A475D}" name="annexe10" displayName="annexe10" ref="A10:E55" totalsRowShown="0" headerRowDxfId="34" dataDxfId="33">
  <autoFilter ref="A10:E55" xr:uid="{D8DCBF51-3FAB-43DD-99A1-5CC139D407D3}"/>
  <tableColumns count="5">
    <tableColumn id="1" xr3:uid="{5C1D5C48-6524-43AD-8D5A-DCCAF109A5B9}" name="NUM" dataDxfId="32">
      <calculatedColumnFormula>ROW(A1)</calculatedColumnFormula>
    </tableColumn>
    <tableColumn id="2" xr3:uid="{D0937A7F-8411-41FD-A31C-6549BAB3DFCC}" name="Date" dataDxfId="31"/>
    <tableColumn id="3" xr3:uid="{D70CF91B-8303-42C2-B6B0-275565FAF841}" name="Libéllé" dataDxfId="30"/>
    <tableColumn id="4" xr3:uid="{A6998909-34B5-4F4E-87F5-459CFDEF7E5D}" name="Réf piéce justificative" dataDxfId="29"/>
    <tableColumn id="5" xr3:uid="{199B4929-555C-402F-BEBE-73A833A024A0}" name="Montant DA" dataDxfId="28"/>
  </tableColumns>
  <tableStyleInfo name="TableStyleMedium7"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891D6822-9ED9-4C41-8BD2-78D33AE2B6D9}" name="annexe11" displayName="annexe11" ref="A10:E60" totalsRowShown="0" headerRowDxfId="27" dataDxfId="26">
  <autoFilter ref="A10:E60" xr:uid="{D7B31A1E-A32F-4AAE-A21B-A609CCE60E6F}"/>
  <tableColumns count="5">
    <tableColumn id="1" xr3:uid="{4B32ABCE-FA43-47D6-871F-329F58468409}" name="NUM" dataDxfId="25">
      <calculatedColumnFormula>ROW(A1)</calculatedColumnFormula>
    </tableColumn>
    <tableColumn id="2" xr3:uid="{3DC15C89-4D9B-44D6-B48D-0F3945F006D8}" name="Date de recrutement" dataDxfId="24"/>
    <tableColumn id="3" xr3:uid="{B1AA9FBD-2198-409B-A411-FCA32DECBA6D}" name="Nom et Prénom" dataDxfId="23"/>
    <tableColumn id="4" xr3:uid="{DC19F2D8-4C90-4CAC-B8DB-4F350B35A6CB}" name="Qualité" dataDxfId="22"/>
    <tableColumn id="5" xr3:uid="{1BF5A57E-3F87-469F-95A4-4A439303273A}" name="Total rémunération DA" dataDxfId="21"/>
  </tableColumns>
  <tableStyleInfo name="TableStyleMedium7"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6B76EF05-3CBD-4202-9C5A-44613EA2BE7B}" name="annexe12" displayName="annexe12" ref="A10:E60" totalsRowShown="0" headerRowDxfId="20" dataDxfId="19">
  <autoFilter ref="A10:E60" xr:uid="{7440868C-8C3B-43DD-A944-251827D7FC56}"/>
  <tableColumns count="5">
    <tableColumn id="1" xr3:uid="{B8C87395-94C5-4353-8965-4B5F2DCD7774}" name="NUM" dataDxfId="18">
      <calculatedColumnFormula>ROW(A1)</calculatedColumnFormula>
    </tableColumn>
    <tableColumn id="2" xr3:uid="{B72948FD-280C-4C60-B403-7B9CA0A72672}" name="Date" dataDxfId="17"/>
    <tableColumn id="3" xr3:uid="{F09AE249-0232-439D-83AC-00E4F03EF25B}" name="Libéllé" dataDxfId="16"/>
    <tableColumn id="4" xr3:uid="{EAB67906-8968-47A4-8308-A01A9EE39944}" name="Réf piéce justificative" dataDxfId="15"/>
    <tableColumn id="5" xr3:uid="{444C4BCF-20F7-495B-B0BF-E8F5FA9DC5A0}" name="Montant DA" dataDxfId="14"/>
  </tableColumns>
  <tableStyleInfo name="TableStyleMedium7"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C01978AF-FA7D-4057-B672-BF63A0BECF75}" name="annexe13" displayName="annexe13" ref="A9:E90" totalsRowShown="0" headerRowDxfId="13" dataDxfId="12">
  <autoFilter ref="A9:E90" xr:uid="{CD308ADE-3818-46F2-8FB9-202C451B29F4}"/>
  <tableColumns count="5">
    <tableColumn id="1" xr3:uid="{803C711D-45AA-46B7-93D5-1EAF8245E9A5}" name="NUM" dataDxfId="11">
      <calculatedColumnFormula>ROW(#REF!)</calculatedColumnFormula>
    </tableColumn>
    <tableColumn id="2" xr3:uid="{8EA1A514-DEB7-44C2-AC06-65D430AC7441}" name="Date" dataDxfId="10"/>
    <tableColumn id="3" xr3:uid="{E07EF069-9C94-4D1C-BD97-F65E15F30792}" name="Libéllé" dataDxfId="9"/>
    <tableColumn id="4" xr3:uid="{6494D9E2-427E-4A43-84F3-88854CDD5801}" name="Réf piéce justificative" dataDxfId="8"/>
    <tableColumn id="5" xr3:uid="{ECDB0D7C-3AD4-4E50-ACF7-224CC71E5DA3}" name="Montant DA" dataDxfId="7"/>
  </tableColumns>
  <tableStyleInfo name="TableStyleMedium7"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7D6E661C-A648-497D-8271-3DCCB0412B1B}" name="annexe14" displayName="annexe14" ref="A10:E62" totalsRowShown="0" headerRowDxfId="6" dataDxfId="5">
  <autoFilter ref="A10:E62" xr:uid="{A389122E-CAC7-42E4-BDDA-562FB44BDAD6}"/>
  <tableColumns count="5">
    <tableColumn id="1" xr3:uid="{EC8286DF-E6B4-499D-9828-069C754BF057}" name="NUM" dataDxfId="4">
      <calculatedColumnFormula>ROW(A1)</calculatedColumnFormula>
    </tableColumn>
    <tableColumn id="2" xr3:uid="{986992BB-072D-4CFC-8470-A8935A889619}" name="Date de recrutement" dataDxfId="3"/>
    <tableColumn id="3" xr3:uid="{29BEAE48-CF48-49AE-A7F1-90545491D616}" name="Nom et Prénom" dataDxfId="2"/>
    <tableColumn id="4" xr3:uid="{465E51C0-887F-44FB-8673-9907271F6918}" name="Qualité" dataDxfId="1"/>
    <tableColumn id="5" xr3:uid="{118B5849-38FA-4C6F-8CAF-C7A0F8E07C2A}" name="Total rémunération DA" dataDxfId="0"/>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D6C5B90-D0C1-4073-A9A9-918567EFF041}" name="Table_14" displayName="Table_14" ref="B10:D60" totalsRowShown="0" headerRowDxfId="89" dataDxfId="88">
  <autoFilter ref="B10:D60" xr:uid="{2031FBD4-17D1-4C7B-8815-B1232B564A9C}"/>
  <tableColumns count="3">
    <tableColumn id="1" xr3:uid="{867F981F-EC5E-4C08-8D70-8490349FA766}" name="NUM" dataDxfId="87">
      <calculatedColumnFormula>ROW(B1)</calculatedColumnFormula>
    </tableColumn>
    <tableColumn id="2" xr3:uid="{3488E073-7EAE-4AA2-BAB8-2EBA11835510}" name="Date" dataDxfId="86"/>
    <tableColumn id="4" xr3:uid="{72059674-0EAD-40B2-A37B-621F1B30A70D}" name="Montant DA" dataDxfId="85"/>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A46B0EE-D9D5-4773-A1A8-B80AF9ACCCDD}" name="Table15" displayName="Table15" ref="A10:E50" totalsRowShown="0" headerRowDxfId="84" dataDxfId="83">
  <autoFilter ref="A10:E50" xr:uid="{11057CA4-CC22-436A-B146-24BBCC0C2477}"/>
  <tableColumns count="5">
    <tableColumn id="1" xr3:uid="{AF37EE83-F522-45BA-8DB9-8807E6421D82}" name="NUM" dataDxfId="82">
      <calculatedColumnFormula>ROW(A1)</calculatedColumnFormula>
    </tableColumn>
    <tableColumn id="2" xr3:uid="{E2F90663-E9C2-4C22-87E3-DE78E47ED3B5}" name="Date" dataDxfId="81"/>
    <tableColumn id="3" xr3:uid="{7288C964-3594-4C66-A131-8824D2F29E02}" name="Candidat benificiaire" dataDxfId="80"/>
    <tableColumn id="4" xr3:uid="{0C72C84A-7AFA-41FC-B366-7F40D311367C}" name="Ref décision" dataDxfId="79"/>
    <tableColumn id="5" xr3:uid="{25D222A1-4B3A-4830-A27D-A9AB1F97FF22}" name="Montant DA" dataDxfId="78"/>
  </tableColumns>
  <tableStyleInfo name="TableStyleMedium7"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E9020AC-6A9D-468A-B153-D196BABBE56F}" name="Table_16" displayName="Table_16" ref="A10:E50" totalsRowShown="0" headerRowDxfId="77" dataDxfId="76">
  <autoFilter ref="A10:E50" xr:uid="{6D50CC8B-F3E8-4DB5-B652-804B5A1A452C}"/>
  <tableColumns count="5">
    <tableColumn id="1" xr3:uid="{13580183-AE8E-4F72-91E6-8C86A4CBA442}" name="NUM" dataDxfId="75">
      <calculatedColumnFormula>ROW(A1)</calculatedColumnFormula>
    </tableColumn>
    <tableColumn id="2" xr3:uid="{56D07D08-0244-4270-8E67-C40448F90CF0}" name="Date" dataDxfId="74"/>
    <tableColumn id="3" xr3:uid="{98D9C848-CEDD-43AB-86AC-CC7EA4267300}" name="Num de reçu" dataDxfId="73"/>
    <tableColumn id="4" xr3:uid="{80F1C611-4773-46BA-B2C3-FCD76DE13709}" name="Nom et Prénom de donateur" dataDxfId="72"/>
    <tableColumn id="5" xr3:uid="{61C0D225-8325-499B-9DEB-1DC94902F7C3}" name="Montan DA" dataDxfId="71"/>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FAE5F2E2-2983-4C7E-9B99-833413A128E6}" name="Table1615" displayName="Table1615" ref="A10:F40" totalsRowShown="0" headerRowDxfId="70" dataDxfId="69">
  <autoFilter ref="A10:F40" xr:uid="{6D50CC8B-F3E8-4DB5-B652-804B5A1A452C}"/>
  <tableColumns count="6">
    <tableColumn id="1" xr3:uid="{8972FE74-BD8C-41F5-9489-257B141A6FFE}" name="NUM" dataDxfId="68">
      <calculatedColumnFormula>ROW(A1)</calculatedColumnFormula>
    </tableColumn>
    <tableColumn id="2" xr3:uid="{F1A7D577-C6F4-4991-907B-3559FB2480F7}" name="Date" dataDxfId="67"/>
    <tableColumn id="3" xr3:uid="{66858AEF-C72C-4045-8991-49C7D75DA0BF}" name="Num de reçu" dataDxfId="66"/>
    <tableColumn id="4" xr3:uid="{EDC0DF8A-2C9B-49CD-B2AC-2F001898AEBF}" name="Nom et Prénom de donateur" dataDxfId="65"/>
    <tableColumn id="5" xr3:uid="{ADE499C9-65E5-4055-A5D9-B19073B98CDC}" name="Nature de don" dataDxfId="64"/>
    <tableColumn id="6" xr3:uid="{4BFE7E2C-017F-4EC9-AE6E-0638E94110C7}" name="Valeur  DA" dataDxfId="63"/>
  </tableColumns>
  <tableStyleInfo name="TableStyleMedium7"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2ADA661-0253-43F1-A28A-1649D67AC25F}" name="Table_06" displayName="Table_06" ref="A10:E59" totalsRowShown="0" headerRowDxfId="62" dataDxfId="61">
  <autoFilter ref="A10:E59" xr:uid="{CEBB9F7F-980D-4091-AA94-F601926E0DE3}"/>
  <tableColumns count="5">
    <tableColumn id="1" xr3:uid="{721ECD6A-310A-4926-86EE-4558A6889ED2}" name="NUM" dataDxfId="60">
      <calculatedColumnFormula>ROW(A1)</calculatedColumnFormula>
    </tableColumn>
    <tableColumn id="2" xr3:uid="{FD9D3D13-A8BA-44B8-A555-A82C42052E78}" name="Date" dataDxfId="59"/>
    <tableColumn id="3" xr3:uid="{AD150AA7-8921-4E02-A640-6D7590B51AC1}" name="Libéllé" dataDxfId="58"/>
    <tableColumn id="4" xr3:uid="{448743C7-C255-4726-800C-1261B5565FA4}" name="Réf piéce justificative" dataDxfId="57"/>
    <tableColumn id="5" xr3:uid="{18AA0F62-268A-4FA3-9AF7-E846828E8B62}" name="Montant DA" dataDxfId="56"/>
  </tableColumns>
  <tableStyleInfo name="TableStyleMedium7"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D228920-3FB7-4C7F-82BB-B9C90BDC6DCA}" name="Table17" displayName="Table17" ref="A10:E59" totalsRowShown="0" headerRowDxfId="55" dataDxfId="54">
  <autoFilter ref="A10:E59" xr:uid="{4FA6BF78-57B6-4EBE-902E-BD19CF5DE83D}"/>
  <tableColumns count="5">
    <tableColumn id="1" xr3:uid="{E6B3452A-31EB-4EC3-AE54-60C292C97494}" name="NUM" dataDxfId="53">
      <calculatedColumnFormula>ROW(A1)</calculatedColumnFormula>
    </tableColumn>
    <tableColumn id="2" xr3:uid="{26C4881D-CF0C-4F01-9815-C48EE75FC709}" name="Date" dataDxfId="52"/>
    <tableColumn id="3" xr3:uid="{180B1B12-A518-4BDF-B8F2-8BC3C2BF8100}" name="Libéllé" dataDxfId="51"/>
    <tableColumn id="4" xr3:uid="{1E7289C5-89F7-4C24-855C-F42D7834FB1A}" name="Réf piéce justificative" dataDxfId="50"/>
    <tableColumn id="5" xr3:uid="{EC8EFFBB-6E10-4596-BC6E-1E60A3B8DC2A}" name="Montant DA" dataDxfId="49"/>
  </tableColumns>
  <tableStyleInfo name="TableStyleMedium7"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E38DE0B-03C2-49B8-8E05-46296402672B}" name="Table18" displayName="Table18" ref="A10:E60" totalsRowShown="0" headerRowDxfId="48" dataDxfId="47">
  <autoFilter ref="A10:E60" xr:uid="{8394A749-3B1D-4F0C-BDFC-F40CEEACDF02}"/>
  <tableColumns count="5">
    <tableColumn id="1" xr3:uid="{03E71154-C854-46D4-B173-7768836E0F61}" name="NUM" dataDxfId="46">
      <calculatedColumnFormula>ROW(A1)</calculatedColumnFormula>
    </tableColumn>
    <tableColumn id="2" xr3:uid="{C409C108-096E-4CBF-BE96-485B61219C92}" name="Date" dataDxfId="45"/>
    <tableColumn id="3" xr3:uid="{41BB43D6-5962-4FA2-82A9-CF4F920E4CF3}" name="Libéllé" dataDxfId="44"/>
    <tableColumn id="4" xr3:uid="{35721B83-4AF4-42DD-89F6-363F9D4C349B}" name="Réf piéce justificative" dataDxfId="43"/>
    <tableColumn id="5" xr3:uid="{781A0313-F95B-454F-B01D-A43D9FEAC136}" name="Montant DA" dataDxfId="42"/>
  </tableColumns>
  <tableStyleInfo name="TableStyleMedium7"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5EAAF13-411E-4FA8-9594-5B6CF4A7F71C}" name="Table_09" displayName="Table_09" ref="A10:E40" totalsRowShown="0" headerRowDxfId="41" dataDxfId="40">
  <autoFilter ref="A10:E40" xr:uid="{E0478FCF-2670-4B65-8A2D-DF2CA137ACD6}"/>
  <tableColumns count="5">
    <tableColumn id="1" xr3:uid="{AB1FB6AA-6D4B-4F71-BABA-F1C52845D2F8}" name="NUM" dataDxfId="39">
      <calculatedColumnFormula>ROW(A1)</calculatedColumnFormula>
    </tableColumn>
    <tableColumn id="2" xr3:uid="{828AF076-F970-4F26-BBBF-8DF62A5CEA8A}" name="Date" dataDxfId="38"/>
    <tableColumn id="3" xr3:uid="{35876054-6FC2-44D8-AE05-BCE16B5BF4D8}" name="Libéllé" dataDxfId="37"/>
    <tableColumn id="4" xr3:uid="{2E53DAAA-9CC2-49B2-A4E5-EFCE81E8DA71}" name="Réf piéce justificative" dataDxfId="36"/>
    <tableColumn id="5" xr3:uid="{702452F1-C15C-43E4-A683-3545FCB5FED1}" name="Montant DA" dataDxfId="35"/>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accent6">
            <a:alpha val="50000"/>
          </a:schemeClr>
        </a:solidFill>
        <a:ln>
          <a:noFill/>
        </a:ln>
      </a:spPr>
      <a:bodyPr vertOverflow="clip" horzOverflow="clip" rtlCol="0" anchor="ctr"/>
      <a:lstStyle>
        <a:defPPr algn="ctr" rtl="1">
          <a:defRPr sz="1800" b="1">
            <a:solidFill>
              <a:schemeClr val="bg2">
                <a:lumMod val="25000"/>
              </a:schemeClr>
            </a:solidFill>
            <a:effectLst/>
            <a:latin typeface="Cambria" panose="02040503050406030204" pitchFamily="18" charset="0"/>
            <a:ea typeface="Cambria" panose="02040503050406030204" pitchFamily="18" charset="0"/>
            <a:cs typeface="+mn-cs"/>
          </a:defRPr>
        </a:defPPr>
      </a:lstStyle>
      <a:style>
        <a:lnRef idx="0">
          <a:scrgbClr r="0" g="0" b="0"/>
        </a:lnRef>
        <a:fillRef idx="0">
          <a:scrgbClr r="0" g="0" b="0"/>
        </a:fillRef>
        <a:effectRef idx="0">
          <a:scrgbClr r="0" g="0" b="0"/>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001933-5432-4C8B-8B8C-18405C7C7A92}">
  <sheetPr>
    <tabColor rgb="FFFFFF00"/>
  </sheetPr>
  <dimension ref="B1:I194"/>
  <sheetViews>
    <sheetView showGridLines="0" showRuler="0" view="pageLayout" topLeftCell="A94" zoomScale="70" zoomScaleNormal="100" zoomScalePageLayoutView="70" workbookViewId="0">
      <selection activeCell="D23" sqref="D23:G24"/>
    </sheetView>
  </sheetViews>
  <sheetFormatPr defaultColWidth="11.5703125" defaultRowHeight="15" x14ac:dyDescent="0.25"/>
  <cols>
    <col min="1" max="1" width="1.7109375" style="15" customWidth="1"/>
    <col min="2" max="2" width="15.5703125" style="15" customWidth="1"/>
    <col min="3" max="3" width="20" style="15" customWidth="1"/>
    <col min="4" max="4" width="10.42578125" style="15" customWidth="1"/>
    <col min="5" max="5" width="8.7109375" style="15" customWidth="1"/>
    <col min="6" max="6" width="9.140625" style="15" customWidth="1"/>
    <col min="7" max="7" width="5.7109375" style="15" customWidth="1"/>
    <col min="8" max="8" width="12.5703125" style="15" customWidth="1"/>
    <col min="9" max="9" width="13" style="15" customWidth="1"/>
    <col min="10" max="10" width="2.28515625" style="15" customWidth="1"/>
    <col min="11" max="11" width="11.28515625" style="15" customWidth="1"/>
    <col min="12" max="12" width="2.85546875" style="15" customWidth="1"/>
    <col min="13" max="16384" width="11.5703125" style="15"/>
  </cols>
  <sheetData>
    <row r="1" spans="2:9" ht="24.6" customHeight="1" x14ac:dyDescent="0.25">
      <c r="B1" s="144" t="s">
        <v>93</v>
      </c>
      <c r="C1" s="144"/>
      <c r="D1" s="144"/>
      <c r="E1" s="144"/>
      <c r="F1" s="144"/>
      <c r="G1" s="144"/>
      <c r="H1" s="144"/>
      <c r="I1" s="144"/>
    </row>
    <row r="2" spans="2:9" ht="15.75" x14ac:dyDescent="0.25">
      <c r="B2" s="145" t="s">
        <v>231</v>
      </c>
      <c r="C2" s="145"/>
      <c r="D2" s="145"/>
      <c r="E2" s="145"/>
      <c r="F2" s="145"/>
      <c r="G2" s="145"/>
      <c r="H2" s="145"/>
      <c r="I2" s="145"/>
    </row>
    <row r="3" spans="2:9" ht="22.9" customHeight="1" x14ac:dyDescent="0.25">
      <c r="B3" s="144" t="s">
        <v>94</v>
      </c>
      <c r="C3" s="144"/>
      <c r="D3" s="144"/>
      <c r="E3" s="144"/>
      <c r="F3" s="144"/>
      <c r="G3" s="144"/>
      <c r="H3" s="144"/>
      <c r="I3" s="144"/>
    </row>
    <row r="4" spans="2:9" ht="15.75" x14ac:dyDescent="0.25">
      <c r="B4" s="145" t="s">
        <v>230</v>
      </c>
      <c r="C4" s="145"/>
      <c r="D4" s="145"/>
      <c r="E4" s="145"/>
      <c r="F4" s="145"/>
      <c r="G4" s="145"/>
      <c r="H4" s="145"/>
      <c r="I4" s="145"/>
    </row>
    <row r="6" spans="2:9" s="16" customFormat="1" ht="15.75" x14ac:dyDescent="0.25">
      <c r="B6" s="146" t="s">
        <v>95</v>
      </c>
      <c r="C6" s="146"/>
      <c r="D6" s="146"/>
      <c r="E6" s="146"/>
      <c r="F6" s="146"/>
      <c r="G6" s="146"/>
      <c r="H6" s="146"/>
      <c r="I6" s="146"/>
    </row>
    <row r="7" spans="2:9" s="16" customFormat="1" ht="15.75" x14ac:dyDescent="0.25">
      <c r="B7" s="146" t="s">
        <v>96</v>
      </c>
      <c r="C7" s="146"/>
      <c r="D7" s="146"/>
      <c r="E7" s="146"/>
      <c r="F7" s="146"/>
      <c r="G7" s="146"/>
      <c r="H7" s="146"/>
      <c r="I7" s="146"/>
    </row>
    <row r="8" spans="2:9" s="16" customFormat="1" ht="18.600000000000001" customHeight="1" x14ac:dyDescent="0.25">
      <c r="B8" s="142" t="s">
        <v>232</v>
      </c>
      <c r="C8" s="142"/>
      <c r="D8" s="142"/>
      <c r="E8" s="142"/>
      <c r="F8" s="142"/>
      <c r="G8" s="142"/>
      <c r="H8" s="142"/>
      <c r="I8" s="142"/>
    </row>
    <row r="9" spans="2:9" s="16" customFormat="1" ht="22.15" customHeight="1" x14ac:dyDescent="0.25">
      <c r="B9" s="142" t="s">
        <v>233</v>
      </c>
      <c r="C9" s="142"/>
      <c r="D9" s="142"/>
      <c r="E9" s="142"/>
      <c r="F9" s="142"/>
      <c r="G9" s="142"/>
      <c r="H9" s="142"/>
      <c r="I9" s="142"/>
    </row>
    <row r="10" spans="2:9" ht="24.6" customHeight="1" x14ac:dyDescent="0.3">
      <c r="B10" s="91" t="s">
        <v>97</v>
      </c>
      <c r="C10" s="91"/>
      <c r="D10" s="91"/>
      <c r="E10" s="91"/>
      <c r="F10" s="59" t="s">
        <v>98</v>
      </c>
      <c r="G10" s="59"/>
      <c r="H10" s="59"/>
      <c r="I10" s="59"/>
    </row>
    <row r="11" spans="2:9" ht="7.9" customHeight="1" x14ac:dyDescent="0.25"/>
    <row r="12" spans="2:9" ht="19.5" customHeight="1" x14ac:dyDescent="0.25">
      <c r="B12" s="54" t="s">
        <v>247</v>
      </c>
      <c r="C12" s="54"/>
      <c r="D12" s="143">
        <f>'IDENTIFICATION DU COMPTE'!B2</f>
        <v>0</v>
      </c>
      <c r="E12" s="143"/>
      <c r="F12" s="143"/>
      <c r="G12" s="143"/>
      <c r="H12" s="140" t="s">
        <v>253</v>
      </c>
      <c r="I12" s="140"/>
    </row>
    <row r="13" spans="2:9" ht="19.5" customHeight="1" x14ac:dyDescent="0.25">
      <c r="B13" s="54" t="s">
        <v>248</v>
      </c>
      <c r="C13" s="54"/>
      <c r="D13" s="83">
        <f>'IDENTIFICATION DU COMPTE'!B3</f>
        <v>0</v>
      </c>
      <c r="E13" s="83"/>
      <c r="F13" s="83"/>
      <c r="G13" s="83"/>
      <c r="H13" s="140" t="s">
        <v>254</v>
      </c>
      <c r="I13" s="140"/>
    </row>
    <row r="14" spans="2:9" ht="19.5" customHeight="1" x14ac:dyDescent="0.25">
      <c r="B14" s="54" t="s">
        <v>249</v>
      </c>
      <c r="C14" s="54"/>
      <c r="D14" s="83">
        <f>'IDENTIFICATION DU COMPTE'!B4</f>
        <v>0</v>
      </c>
      <c r="E14" s="83"/>
      <c r="F14" s="83"/>
      <c r="G14" s="83"/>
      <c r="H14" s="140" t="s">
        <v>255</v>
      </c>
      <c r="I14" s="140"/>
    </row>
    <row r="15" spans="2:9" ht="19.5" customHeight="1" x14ac:dyDescent="0.25">
      <c r="B15" s="54" t="s">
        <v>250</v>
      </c>
      <c r="C15" s="54"/>
      <c r="D15" s="83">
        <f>'IDENTIFICATION DU COMPTE'!B5</f>
        <v>0</v>
      </c>
      <c r="E15" s="83"/>
      <c r="F15" s="83"/>
      <c r="G15" s="83"/>
      <c r="H15" s="140" t="s">
        <v>256</v>
      </c>
      <c r="I15" s="140"/>
    </row>
    <row r="16" spans="2:9" ht="19.5" customHeight="1" x14ac:dyDescent="0.25">
      <c r="B16" s="54" t="s">
        <v>251</v>
      </c>
      <c r="C16" s="54"/>
      <c r="D16" s="141">
        <f>'IDENTIFICATION DU COMPTE'!B6</f>
        <v>0</v>
      </c>
      <c r="E16" s="83"/>
      <c r="F16" s="83"/>
      <c r="G16" s="83"/>
      <c r="H16" s="140" t="s">
        <v>257</v>
      </c>
      <c r="I16" s="140"/>
    </row>
    <row r="17" spans="2:9" ht="18" x14ac:dyDescent="0.25">
      <c r="B17" s="53" t="s">
        <v>99</v>
      </c>
      <c r="C17" s="53"/>
      <c r="D17" s="53"/>
      <c r="E17" s="53"/>
      <c r="F17" s="53"/>
      <c r="G17" s="53"/>
      <c r="H17" s="53"/>
      <c r="I17" s="53"/>
    </row>
    <row r="18" spans="2:9" ht="32.450000000000003" customHeight="1" x14ac:dyDescent="0.25">
      <c r="B18" s="139" t="s">
        <v>100</v>
      </c>
      <c r="C18" s="139"/>
      <c r="D18" s="139"/>
      <c r="E18" s="139"/>
      <c r="F18" s="139"/>
      <c r="G18" s="139"/>
      <c r="H18" s="139"/>
    </row>
    <row r="19" spans="2:9" ht="19.5" customHeight="1" x14ac:dyDescent="0.25">
      <c r="B19" s="54" t="s">
        <v>164</v>
      </c>
      <c r="C19" s="54"/>
      <c r="D19" s="83">
        <f>'IDENTIFICATION DU COMPTE'!B8</f>
        <v>0</v>
      </c>
      <c r="E19" s="83"/>
      <c r="F19" s="83"/>
      <c r="G19" s="83"/>
      <c r="H19" s="55" t="s">
        <v>234</v>
      </c>
      <c r="I19" s="55"/>
    </row>
    <row r="20" spans="2:9" ht="19.5" customHeight="1" x14ac:dyDescent="0.25">
      <c r="B20" s="54" t="s">
        <v>165</v>
      </c>
      <c r="C20" s="54"/>
      <c r="D20" s="83">
        <f>'IDENTIFICATION DU COMPTE'!B9</f>
        <v>0</v>
      </c>
      <c r="E20" s="83"/>
      <c r="F20" s="83"/>
      <c r="G20" s="83"/>
      <c r="H20" s="55" t="s">
        <v>235</v>
      </c>
      <c r="I20" s="55"/>
    </row>
    <row r="21" spans="2:9" ht="19.5" customHeight="1" x14ac:dyDescent="0.25">
      <c r="B21" s="54" t="s">
        <v>242</v>
      </c>
      <c r="C21" s="54"/>
      <c r="D21" s="83">
        <f>'IDENTIFICATION DU COMPTE'!B10</f>
        <v>0</v>
      </c>
      <c r="E21" s="83"/>
      <c r="F21" s="83"/>
      <c r="G21" s="83"/>
      <c r="H21" s="55" t="s">
        <v>236</v>
      </c>
      <c r="I21" s="55"/>
    </row>
    <row r="22" spans="2:9" ht="19.5" customHeight="1" x14ac:dyDescent="0.25">
      <c r="B22" s="54" t="s">
        <v>176</v>
      </c>
      <c r="C22" s="54"/>
      <c r="D22" s="83">
        <f>'IDENTIFICATION DU COMPTE'!B11</f>
        <v>0</v>
      </c>
      <c r="E22" s="83"/>
      <c r="F22" s="83"/>
      <c r="G22" s="83"/>
      <c r="H22" s="55" t="s">
        <v>173</v>
      </c>
      <c r="I22" s="55"/>
    </row>
    <row r="23" spans="2:9" s="22" customFormat="1" ht="19.5" customHeight="1" x14ac:dyDescent="0.25">
      <c r="B23" s="54" t="s">
        <v>252</v>
      </c>
      <c r="C23" s="54"/>
      <c r="D23" s="56">
        <f>'IDENTIFICATION DU COMPTE'!B12</f>
        <v>0</v>
      </c>
      <c r="E23" s="56"/>
      <c r="F23" s="56"/>
      <c r="G23" s="56"/>
      <c r="H23" s="55" t="s">
        <v>258</v>
      </c>
      <c r="I23" s="55"/>
    </row>
    <row r="24" spans="2:9" x14ac:dyDescent="0.25">
      <c r="D24" s="57"/>
      <c r="E24" s="57"/>
      <c r="F24" s="57"/>
      <c r="G24" s="57"/>
    </row>
    <row r="25" spans="2:9" ht="15.6" customHeight="1" x14ac:dyDescent="0.25">
      <c r="B25" s="103" t="s">
        <v>101</v>
      </c>
      <c r="C25" s="104"/>
      <c r="D25" s="128">
        <f>récape!D18</f>
        <v>0</v>
      </c>
      <c r="E25" s="129"/>
      <c r="F25" s="129"/>
      <c r="G25" s="130"/>
      <c r="H25" s="134" t="s">
        <v>102</v>
      </c>
      <c r="I25" s="134"/>
    </row>
    <row r="26" spans="2:9" ht="15.6" customHeight="1" x14ac:dyDescent="0.25">
      <c r="B26" s="126"/>
      <c r="C26" s="127"/>
      <c r="D26" s="131"/>
      <c r="E26" s="132"/>
      <c r="F26" s="132"/>
      <c r="G26" s="133"/>
      <c r="H26" s="134"/>
      <c r="I26" s="134"/>
    </row>
    <row r="27" spans="2:9" ht="15.6" customHeight="1" x14ac:dyDescent="0.25">
      <c r="B27" s="103" t="s">
        <v>103</v>
      </c>
      <c r="C27" s="104"/>
      <c r="D27" s="128">
        <f>récape!D19</f>
        <v>0</v>
      </c>
      <c r="E27" s="129"/>
      <c r="F27" s="129"/>
      <c r="G27" s="130"/>
      <c r="H27" s="134" t="s">
        <v>104</v>
      </c>
      <c r="I27" s="134"/>
    </row>
    <row r="28" spans="2:9" ht="15.6" customHeight="1" x14ac:dyDescent="0.25">
      <c r="B28" s="126"/>
      <c r="C28" s="127"/>
      <c r="D28" s="131"/>
      <c r="E28" s="132"/>
      <c r="F28" s="132"/>
      <c r="G28" s="133"/>
      <c r="H28" s="134"/>
      <c r="I28" s="134"/>
    </row>
    <row r="29" spans="2:9" ht="15.6" customHeight="1" x14ac:dyDescent="0.25">
      <c r="B29" s="135" t="s">
        <v>105</v>
      </c>
      <c r="C29" s="136"/>
      <c r="D29" s="128">
        <f>récape!D20</f>
        <v>0</v>
      </c>
      <c r="E29" s="129"/>
      <c r="F29" s="129"/>
      <c r="G29" s="130"/>
      <c r="H29" s="134" t="s">
        <v>246</v>
      </c>
      <c r="I29" s="134"/>
    </row>
    <row r="30" spans="2:9" ht="18" customHeight="1" x14ac:dyDescent="0.25">
      <c r="B30" s="137"/>
      <c r="C30" s="138"/>
      <c r="D30" s="131"/>
      <c r="E30" s="132"/>
      <c r="F30" s="132"/>
      <c r="G30" s="133"/>
      <c r="H30" s="134"/>
      <c r="I30" s="134"/>
    </row>
    <row r="32" spans="2:9" x14ac:dyDescent="0.25">
      <c r="B32" s="118" t="s">
        <v>106</v>
      </c>
      <c r="C32" s="118"/>
      <c r="D32" s="118"/>
      <c r="E32" s="118"/>
      <c r="F32" s="119" t="s">
        <v>107</v>
      </c>
      <c r="G32" s="119"/>
      <c r="H32" s="119"/>
      <c r="I32" s="119"/>
    </row>
    <row r="34" spans="2:9" x14ac:dyDescent="0.25">
      <c r="F34" s="120" t="s">
        <v>108</v>
      </c>
      <c r="G34" s="120"/>
      <c r="H34" s="120"/>
      <c r="I34" s="120"/>
    </row>
    <row r="35" spans="2:9" x14ac:dyDescent="0.25">
      <c r="B35" s="24" t="s">
        <v>110</v>
      </c>
      <c r="C35" s="17"/>
      <c r="D35" s="28" t="s">
        <v>111</v>
      </c>
      <c r="F35" s="121" t="s">
        <v>109</v>
      </c>
      <c r="G35" s="121"/>
      <c r="H35" s="121"/>
      <c r="I35" s="121"/>
    </row>
    <row r="39" spans="2:9" s="22" customFormat="1" x14ac:dyDescent="0.25"/>
    <row r="40" spans="2:9" s="22" customFormat="1" x14ac:dyDescent="0.25"/>
    <row r="41" spans="2:9" s="22" customFormat="1" x14ac:dyDescent="0.25"/>
    <row r="42" spans="2:9" s="22" customFormat="1" x14ac:dyDescent="0.25"/>
    <row r="43" spans="2:9" s="22" customFormat="1" x14ac:dyDescent="0.25"/>
    <row r="45" spans="2:9" ht="20.25" x14ac:dyDescent="0.3">
      <c r="B45" s="59" t="s">
        <v>112</v>
      </c>
      <c r="C45" s="59"/>
      <c r="D45" s="59"/>
      <c r="E45" s="59"/>
      <c r="F45" s="59"/>
      <c r="G45" s="59"/>
      <c r="H45" s="59"/>
      <c r="I45" s="59"/>
    </row>
    <row r="46" spans="2:9" x14ac:dyDescent="0.25">
      <c r="B46" s="122" t="s">
        <v>113</v>
      </c>
      <c r="C46" s="122"/>
      <c r="D46" s="122"/>
      <c r="E46" s="122"/>
      <c r="F46" s="122"/>
      <c r="G46" s="122"/>
      <c r="H46" s="122"/>
      <c r="I46" s="122"/>
    </row>
    <row r="47" spans="2:9" ht="18" x14ac:dyDescent="0.25">
      <c r="B47" s="91" t="s">
        <v>114</v>
      </c>
      <c r="C47" s="91"/>
      <c r="D47" s="91"/>
      <c r="E47" s="91"/>
      <c r="F47" s="91"/>
      <c r="G47" s="91"/>
      <c r="H47" s="91"/>
      <c r="I47" s="91"/>
    </row>
    <row r="48" spans="2:9" ht="21.75" customHeight="1" x14ac:dyDescent="0.25">
      <c r="B48" s="123" t="s">
        <v>115</v>
      </c>
      <c r="C48" s="123"/>
      <c r="D48" s="123"/>
      <c r="E48" s="123"/>
      <c r="F48" s="123"/>
      <c r="G48" s="123"/>
      <c r="H48" s="123"/>
      <c r="I48" s="123"/>
    </row>
    <row r="49" spans="2:9" ht="28.9" customHeight="1" x14ac:dyDescent="0.25">
      <c r="B49" s="124" t="s">
        <v>116</v>
      </c>
      <c r="C49" s="125"/>
      <c r="D49" s="113">
        <f>récape!D3</f>
        <v>0</v>
      </c>
      <c r="E49" s="113"/>
      <c r="F49" s="113"/>
      <c r="G49" s="113"/>
      <c r="H49" s="105" t="s">
        <v>118</v>
      </c>
      <c r="I49" s="106"/>
    </row>
    <row r="50" spans="2:9" ht="28.9" customHeight="1" x14ac:dyDescent="0.25">
      <c r="B50" s="116" t="s">
        <v>117</v>
      </c>
      <c r="C50" s="117"/>
      <c r="D50" s="113">
        <f>récape!D4</f>
        <v>0</v>
      </c>
      <c r="E50" s="113"/>
      <c r="F50" s="113"/>
      <c r="G50" s="113"/>
      <c r="H50" s="105" t="s">
        <v>119</v>
      </c>
      <c r="I50" s="106"/>
    </row>
    <row r="51" spans="2:9" ht="28.9" customHeight="1" x14ac:dyDescent="0.25">
      <c r="B51" s="103" t="s">
        <v>123</v>
      </c>
      <c r="C51" s="104"/>
      <c r="D51" s="113">
        <f>récape!D5</f>
        <v>0</v>
      </c>
      <c r="E51" s="113"/>
      <c r="F51" s="113"/>
      <c r="G51" s="113"/>
      <c r="H51" s="105" t="s">
        <v>120</v>
      </c>
      <c r="I51" s="106"/>
    </row>
    <row r="52" spans="2:9" ht="28.9" customHeight="1" x14ac:dyDescent="0.25">
      <c r="B52" s="110" t="s">
        <v>124</v>
      </c>
      <c r="C52" s="111"/>
      <c r="D52" s="113">
        <f>récape!D6</f>
        <v>0</v>
      </c>
      <c r="E52" s="113"/>
      <c r="F52" s="113"/>
      <c r="G52" s="113"/>
      <c r="H52" s="115" t="s">
        <v>121</v>
      </c>
      <c r="I52" s="115"/>
    </row>
    <row r="53" spans="2:9" ht="28.9" customHeight="1" x14ac:dyDescent="0.25">
      <c r="B53" s="110" t="s">
        <v>125</v>
      </c>
      <c r="C53" s="111"/>
      <c r="D53" s="113">
        <f>récape!D7</f>
        <v>0</v>
      </c>
      <c r="E53" s="113"/>
      <c r="F53" s="113"/>
      <c r="G53" s="113"/>
      <c r="H53" s="115" t="s">
        <v>122</v>
      </c>
      <c r="I53" s="115"/>
    </row>
    <row r="54" spans="2:9" ht="28.9" customHeight="1" x14ac:dyDescent="0.25">
      <c r="B54" s="112" t="s">
        <v>126</v>
      </c>
      <c r="C54" s="112"/>
      <c r="D54" s="113">
        <f>récape!D18</f>
        <v>0</v>
      </c>
      <c r="E54" s="113"/>
      <c r="F54" s="113"/>
      <c r="G54" s="113"/>
      <c r="H54" s="114" t="s">
        <v>127</v>
      </c>
      <c r="I54" s="114"/>
    </row>
    <row r="55" spans="2:9" ht="24" customHeight="1" x14ac:dyDescent="0.3">
      <c r="B55" s="59" t="s">
        <v>128</v>
      </c>
      <c r="C55" s="59"/>
      <c r="D55" s="59"/>
      <c r="E55" s="59"/>
      <c r="F55" s="59"/>
      <c r="G55" s="59"/>
      <c r="H55" s="59"/>
      <c r="I55" s="59"/>
    </row>
    <row r="56" spans="2:9" x14ac:dyDescent="0.25">
      <c r="B56" s="107" t="s">
        <v>129</v>
      </c>
      <c r="C56" s="107"/>
      <c r="D56" s="107"/>
      <c r="E56" s="107"/>
      <c r="F56" s="107"/>
      <c r="G56" s="107"/>
      <c r="H56" s="107"/>
      <c r="I56" s="107"/>
    </row>
    <row r="57" spans="2:9" ht="18" x14ac:dyDescent="0.25">
      <c r="B57" s="108" t="s">
        <v>130</v>
      </c>
      <c r="C57" s="108"/>
      <c r="D57" s="108"/>
      <c r="E57" s="108"/>
      <c r="F57" s="108"/>
      <c r="G57" s="108"/>
      <c r="H57" s="108"/>
      <c r="I57" s="108"/>
    </row>
    <row r="58" spans="2:9" ht="18.75" customHeight="1" x14ac:dyDescent="0.25">
      <c r="B58" s="109" t="s">
        <v>115</v>
      </c>
      <c r="C58" s="109"/>
      <c r="D58" s="109"/>
      <c r="E58" s="109"/>
      <c r="F58" s="109"/>
      <c r="G58" s="109"/>
      <c r="H58" s="109"/>
      <c r="I58" s="109"/>
    </row>
    <row r="59" spans="2:9" ht="29.65" customHeight="1" x14ac:dyDescent="0.25">
      <c r="B59" s="96" t="s">
        <v>131</v>
      </c>
      <c r="C59" s="97"/>
      <c r="D59" s="102">
        <f>récape!D9</f>
        <v>0</v>
      </c>
      <c r="E59" s="102"/>
      <c r="F59" s="102"/>
      <c r="G59" s="102"/>
      <c r="H59" s="92" t="s">
        <v>142</v>
      </c>
      <c r="I59" s="93"/>
    </row>
    <row r="60" spans="2:9" ht="29.65" customHeight="1" x14ac:dyDescent="0.25">
      <c r="B60" s="96" t="s">
        <v>132</v>
      </c>
      <c r="C60" s="97"/>
      <c r="D60" s="102">
        <f>récape!D10</f>
        <v>0</v>
      </c>
      <c r="E60" s="102"/>
      <c r="F60" s="102"/>
      <c r="G60" s="102"/>
      <c r="H60" s="92" t="s">
        <v>143</v>
      </c>
      <c r="I60" s="93"/>
    </row>
    <row r="61" spans="2:9" ht="29.65" customHeight="1" x14ac:dyDescent="0.25">
      <c r="B61" s="96" t="s">
        <v>133</v>
      </c>
      <c r="C61" s="97"/>
      <c r="D61" s="102">
        <f>récape!D11</f>
        <v>0</v>
      </c>
      <c r="E61" s="102"/>
      <c r="F61" s="102"/>
      <c r="G61" s="102"/>
      <c r="H61" s="92" t="s">
        <v>144</v>
      </c>
      <c r="I61" s="93"/>
    </row>
    <row r="62" spans="2:9" ht="29.65" customHeight="1" x14ac:dyDescent="0.25">
      <c r="B62" s="96" t="s">
        <v>134</v>
      </c>
      <c r="C62" s="97"/>
      <c r="D62" s="102">
        <f>récape!D12</f>
        <v>0</v>
      </c>
      <c r="E62" s="102"/>
      <c r="F62" s="102"/>
      <c r="G62" s="102"/>
      <c r="H62" s="92" t="s">
        <v>145</v>
      </c>
      <c r="I62" s="93"/>
    </row>
    <row r="63" spans="2:9" ht="29.65" customHeight="1" x14ac:dyDescent="0.25">
      <c r="B63" s="96" t="s">
        <v>135</v>
      </c>
      <c r="C63" s="97"/>
      <c r="D63" s="102">
        <f>récape!D13</f>
        <v>0</v>
      </c>
      <c r="E63" s="102"/>
      <c r="F63" s="102"/>
      <c r="G63" s="102"/>
      <c r="H63" s="92" t="s">
        <v>146</v>
      </c>
      <c r="I63" s="93"/>
    </row>
    <row r="64" spans="2:9" ht="29.65" customHeight="1" x14ac:dyDescent="0.25">
      <c r="B64" s="96" t="s">
        <v>136</v>
      </c>
      <c r="C64" s="97"/>
      <c r="D64" s="102">
        <f>récape!D14</f>
        <v>0</v>
      </c>
      <c r="E64" s="102"/>
      <c r="F64" s="102"/>
      <c r="G64" s="102"/>
      <c r="H64" s="92" t="s">
        <v>147</v>
      </c>
      <c r="I64" s="93"/>
    </row>
    <row r="65" spans="2:9" ht="29.65" customHeight="1" x14ac:dyDescent="0.25">
      <c r="B65" s="96" t="s">
        <v>137</v>
      </c>
      <c r="C65" s="97"/>
      <c r="D65" s="102">
        <f>récape!D15</f>
        <v>0</v>
      </c>
      <c r="E65" s="102"/>
      <c r="F65" s="102"/>
      <c r="G65" s="102"/>
      <c r="H65" s="92" t="s">
        <v>149</v>
      </c>
      <c r="I65" s="93"/>
    </row>
    <row r="66" spans="2:9" ht="29.65" customHeight="1" x14ac:dyDescent="0.25">
      <c r="B66" s="96" t="s">
        <v>138</v>
      </c>
      <c r="C66" s="97"/>
      <c r="D66" s="102">
        <f>récape!D16</f>
        <v>0</v>
      </c>
      <c r="E66" s="102"/>
      <c r="F66" s="102"/>
      <c r="G66" s="102"/>
      <c r="H66" s="92" t="s">
        <v>148</v>
      </c>
      <c r="I66" s="93"/>
    </row>
    <row r="67" spans="2:9" ht="58.9" customHeight="1" x14ac:dyDescent="0.25">
      <c r="B67" s="96" t="s">
        <v>139</v>
      </c>
      <c r="C67" s="97"/>
      <c r="D67" s="102">
        <f>récape!D17</f>
        <v>0</v>
      </c>
      <c r="E67" s="102"/>
      <c r="F67" s="102"/>
      <c r="G67" s="102"/>
      <c r="H67" s="92" t="s">
        <v>141</v>
      </c>
      <c r="I67" s="93"/>
    </row>
    <row r="68" spans="2:9" ht="32.25" customHeight="1" x14ac:dyDescent="0.25">
      <c r="B68" s="98" t="s">
        <v>126</v>
      </c>
      <c r="C68" s="99"/>
      <c r="D68" s="102">
        <f>récape!D19</f>
        <v>0</v>
      </c>
      <c r="E68" s="102"/>
      <c r="F68" s="102"/>
      <c r="G68" s="102"/>
      <c r="H68" s="94" t="s">
        <v>127</v>
      </c>
      <c r="I68" s="95"/>
    </row>
    <row r="69" spans="2:9" ht="32.25" customHeight="1" x14ac:dyDescent="0.25">
      <c r="B69" s="100" t="s">
        <v>70</v>
      </c>
      <c r="C69" s="101"/>
      <c r="D69" s="102">
        <f>récape!D21</f>
        <v>0</v>
      </c>
      <c r="E69" s="102"/>
      <c r="F69" s="102"/>
      <c r="G69" s="102"/>
      <c r="H69" s="87" t="s">
        <v>140</v>
      </c>
      <c r="I69" s="88"/>
    </row>
    <row r="71" spans="2:9" ht="16.149999999999999" customHeight="1" x14ac:dyDescent="0.25">
      <c r="B71" s="89" t="s">
        <v>150</v>
      </c>
      <c r="C71" s="89"/>
      <c r="D71" s="89"/>
      <c r="E71" s="89"/>
      <c r="F71" s="89"/>
      <c r="G71" s="89"/>
      <c r="H71" s="89"/>
      <c r="I71" s="89"/>
    </row>
    <row r="72" spans="2:9" ht="17.45" customHeight="1" x14ac:dyDescent="0.25">
      <c r="B72" s="90" t="s">
        <v>151</v>
      </c>
      <c r="C72" s="90"/>
      <c r="D72" s="90"/>
      <c r="E72" s="90"/>
      <c r="F72" s="90"/>
      <c r="G72" s="90"/>
      <c r="H72" s="90"/>
      <c r="I72" s="90"/>
    </row>
    <row r="73" spans="2:9" s="22" customFormat="1" ht="17.45" customHeight="1" x14ac:dyDescent="0.25">
      <c r="B73" s="23"/>
      <c r="C73" s="23"/>
      <c r="D73" s="23"/>
      <c r="E73" s="23"/>
      <c r="F73" s="23"/>
      <c r="G73" s="23"/>
      <c r="H73" s="23"/>
      <c r="I73" s="23"/>
    </row>
    <row r="74" spans="2:9" s="22" customFormat="1" ht="17.45" customHeight="1" x14ac:dyDescent="0.25">
      <c r="B74" s="23"/>
      <c r="C74" s="23"/>
      <c r="D74" s="23"/>
      <c r="E74" s="23"/>
      <c r="F74" s="23"/>
      <c r="G74" s="23"/>
      <c r="H74" s="23"/>
      <c r="I74" s="23"/>
    </row>
    <row r="75" spans="2:9" ht="20.25" x14ac:dyDescent="0.3">
      <c r="B75" s="91" t="s">
        <v>153</v>
      </c>
      <c r="C75" s="91"/>
      <c r="D75" s="91"/>
      <c r="E75" s="91"/>
      <c r="F75" s="59" t="s">
        <v>152</v>
      </c>
      <c r="G75" s="59"/>
      <c r="H75" s="59"/>
      <c r="I75" s="59"/>
    </row>
    <row r="76" spans="2:9" ht="19.5" customHeight="1" x14ac:dyDescent="0.25">
      <c r="B76" s="84" t="s">
        <v>164</v>
      </c>
      <c r="C76" s="84"/>
      <c r="D76" s="86">
        <f>'IDENTIFICATION DU COMPTE'!B14</f>
        <v>0</v>
      </c>
      <c r="E76" s="86"/>
      <c r="F76" s="86"/>
      <c r="G76" s="86"/>
      <c r="H76" s="78" t="s">
        <v>234</v>
      </c>
      <c r="I76" s="78"/>
    </row>
    <row r="77" spans="2:9" ht="19.5" customHeight="1" x14ac:dyDescent="0.25">
      <c r="B77" s="84" t="s">
        <v>165</v>
      </c>
      <c r="C77" s="84"/>
      <c r="D77" s="86">
        <f>'IDENTIFICATION DU COMPTE'!B15</f>
        <v>0</v>
      </c>
      <c r="E77" s="86"/>
      <c r="F77" s="86"/>
      <c r="G77" s="86"/>
      <c r="H77" s="78" t="s">
        <v>235</v>
      </c>
      <c r="I77" s="78"/>
    </row>
    <row r="78" spans="2:9" ht="19.5" customHeight="1" x14ac:dyDescent="0.25">
      <c r="B78" s="84" t="s">
        <v>242</v>
      </c>
      <c r="C78" s="84"/>
      <c r="D78" s="86">
        <f>'IDENTIFICATION DU COMPTE'!B16</f>
        <v>0</v>
      </c>
      <c r="E78" s="86"/>
      <c r="F78" s="86"/>
      <c r="G78" s="86"/>
      <c r="H78" s="78" t="s">
        <v>236</v>
      </c>
      <c r="I78" s="78"/>
    </row>
    <row r="79" spans="2:9" ht="19.5" customHeight="1" x14ac:dyDescent="0.25">
      <c r="B79" s="84" t="s">
        <v>176</v>
      </c>
      <c r="C79" s="84"/>
      <c r="D79" s="86">
        <f>'IDENTIFICATION DU COMPTE'!B17</f>
        <v>0</v>
      </c>
      <c r="E79" s="86"/>
      <c r="F79" s="86"/>
      <c r="G79" s="86"/>
      <c r="H79" s="78" t="s">
        <v>173</v>
      </c>
      <c r="I79" s="78"/>
    </row>
    <row r="80" spans="2:9" ht="18" x14ac:dyDescent="0.25">
      <c r="B80" s="58" t="s">
        <v>240</v>
      </c>
      <c r="C80" s="58"/>
      <c r="D80" s="58"/>
      <c r="E80" s="58"/>
      <c r="F80" s="58"/>
      <c r="G80" s="58"/>
      <c r="H80" s="58"/>
      <c r="I80" s="58"/>
    </row>
    <row r="81" spans="2:9" ht="15.75" x14ac:dyDescent="0.25">
      <c r="B81" s="85" t="s">
        <v>241</v>
      </c>
      <c r="C81" s="85"/>
      <c r="D81" s="85"/>
      <c r="E81" s="85"/>
      <c r="F81" s="85"/>
      <c r="G81" s="85"/>
      <c r="H81" s="85"/>
      <c r="I81" s="85"/>
    </row>
    <row r="82" spans="2:9" ht="19.5" customHeight="1" x14ac:dyDescent="0.25">
      <c r="B82" s="84" t="s">
        <v>154</v>
      </c>
      <c r="C82" s="84"/>
      <c r="D82" s="56">
        <f>'IDENTIFICATION DU COMPTE'!B19</f>
        <v>0</v>
      </c>
      <c r="E82" s="83"/>
      <c r="F82" s="83"/>
      <c r="G82" s="83"/>
      <c r="H82" s="78" t="s">
        <v>158</v>
      </c>
      <c r="I82" s="78"/>
    </row>
    <row r="83" spans="2:9" ht="19.5" customHeight="1" x14ac:dyDescent="0.25">
      <c r="B83" s="84" t="s">
        <v>157</v>
      </c>
      <c r="C83" s="84"/>
      <c r="D83" s="56">
        <f>'IDENTIFICATION DU COMPTE'!B20</f>
        <v>0</v>
      </c>
      <c r="E83" s="83"/>
      <c r="F83" s="83"/>
      <c r="G83" s="83"/>
      <c r="H83" s="78" t="s">
        <v>159</v>
      </c>
      <c r="I83" s="78"/>
    </row>
    <row r="84" spans="2:9" ht="19.5" customHeight="1" x14ac:dyDescent="0.25">
      <c r="B84" s="84" t="s">
        <v>155</v>
      </c>
      <c r="C84" s="84"/>
      <c r="D84" s="56">
        <f>'IDENTIFICATION DU COMPTE'!B21</f>
        <v>0</v>
      </c>
      <c r="E84" s="83"/>
      <c r="F84" s="83"/>
      <c r="G84" s="83"/>
      <c r="H84" s="78" t="s">
        <v>160</v>
      </c>
      <c r="I84" s="78"/>
    </row>
    <row r="85" spans="2:9" ht="19.5" customHeight="1" x14ac:dyDescent="0.25">
      <c r="B85" s="84" t="s">
        <v>156</v>
      </c>
      <c r="C85" s="84"/>
      <c r="D85" s="56">
        <f>'IDENTIFICATION DU COMPTE'!B22</f>
        <v>0</v>
      </c>
      <c r="E85" s="83"/>
      <c r="F85" s="83"/>
      <c r="G85" s="83"/>
      <c r="H85" s="78" t="s">
        <v>161</v>
      </c>
      <c r="I85" s="78"/>
    </row>
    <row r="86" spans="2:9" ht="24" customHeight="1" x14ac:dyDescent="0.3">
      <c r="C86" s="59" t="s">
        <v>162</v>
      </c>
      <c r="D86" s="59"/>
      <c r="E86" s="59"/>
      <c r="F86" s="59"/>
      <c r="G86" s="59"/>
      <c r="H86" s="59"/>
      <c r="I86" s="59"/>
    </row>
    <row r="87" spans="2:9" ht="37.15" customHeight="1" x14ac:dyDescent="0.25">
      <c r="B87" s="81" t="s">
        <v>163</v>
      </c>
      <c r="C87" s="81"/>
      <c r="D87" s="81"/>
      <c r="E87" s="81"/>
      <c r="F87" s="81"/>
      <c r="G87" s="81"/>
      <c r="H87" s="81"/>
      <c r="I87" s="81"/>
    </row>
    <row r="88" spans="2:9" ht="3.6" customHeight="1" x14ac:dyDescent="0.25"/>
    <row r="89" spans="2:9" ht="19.5" customHeight="1" x14ac:dyDescent="0.25">
      <c r="B89" s="82" t="s">
        <v>164</v>
      </c>
      <c r="C89" s="82"/>
      <c r="D89" s="83">
        <f>'IDENTIFICATION DU COMPTE'!B24</f>
        <v>0</v>
      </c>
      <c r="E89" s="83"/>
      <c r="F89" s="83"/>
      <c r="G89" s="83"/>
      <c r="H89" s="78" t="s">
        <v>170</v>
      </c>
      <c r="I89" s="78"/>
    </row>
    <row r="90" spans="2:9" ht="19.5" customHeight="1" x14ac:dyDescent="0.25">
      <c r="B90" s="82" t="s">
        <v>165</v>
      </c>
      <c r="C90" s="82"/>
      <c r="D90" s="83">
        <f>'IDENTIFICATION DU COMPTE'!B25</f>
        <v>0</v>
      </c>
      <c r="E90" s="83"/>
      <c r="F90" s="83"/>
      <c r="G90" s="83"/>
      <c r="H90" s="79" t="s">
        <v>171</v>
      </c>
      <c r="I90" s="79"/>
    </row>
    <row r="91" spans="2:9" ht="19.5" customHeight="1" x14ac:dyDescent="0.25">
      <c r="B91" s="25" t="s">
        <v>166</v>
      </c>
      <c r="C91" s="51">
        <f>'IDENTIFICATION DU COMPTE'!B28</f>
        <v>0</v>
      </c>
      <c r="D91" s="80" t="s">
        <v>169</v>
      </c>
      <c r="E91" s="80"/>
      <c r="F91" s="77" t="s">
        <v>168</v>
      </c>
      <c r="G91" s="77"/>
      <c r="H91" s="16">
        <f>'IDENTIFICATION DU COMPTE'!B27</f>
        <v>0</v>
      </c>
      <c r="I91" s="26" t="s">
        <v>167</v>
      </c>
    </row>
    <row r="92" spans="2:9" ht="19.5" customHeight="1" x14ac:dyDescent="0.25">
      <c r="B92" s="77" t="s">
        <v>175</v>
      </c>
      <c r="C92" s="77"/>
      <c r="D92" s="74">
        <f>'IDENTIFICATION DU COMPTE'!B26</f>
        <v>0</v>
      </c>
      <c r="E92" s="74"/>
      <c r="F92" s="74"/>
      <c r="G92" s="74"/>
      <c r="H92" s="73" t="s">
        <v>174</v>
      </c>
      <c r="I92" s="73"/>
    </row>
    <row r="93" spans="2:9" ht="19.5" customHeight="1" x14ac:dyDescent="0.25">
      <c r="B93" s="77" t="s">
        <v>176</v>
      </c>
      <c r="C93" s="77"/>
      <c r="D93" s="74">
        <f>'IDENTIFICATION DU COMPTE'!B29</f>
        <v>0</v>
      </c>
      <c r="E93" s="74"/>
      <c r="F93" s="74"/>
      <c r="G93" s="74"/>
      <c r="H93" s="73" t="s">
        <v>173</v>
      </c>
      <c r="I93" s="73"/>
    </row>
    <row r="94" spans="2:9" ht="19.5" customHeight="1" x14ac:dyDescent="0.25">
      <c r="B94" s="25" t="s">
        <v>177</v>
      </c>
      <c r="C94" s="75" t="s">
        <v>237</v>
      </c>
      <c r="D94" s="75"/>
      <c r="E94" s="75"/>
      <c r="F94" s="75"/>
      <c r="G94" s="75"/>
      <c r="H94" s="73" t="s">
        <v>172</v>
      </c>
      <c r="I94" s="73"/>
    </row>
    <row r="95" spans="2:9" x14ac:dyDescent="0.25">
      <c r="B95" s="76"/>
      <c r="C95" s="76"/>
      <c r="D95" s="76"/>
      <c r="E95" s="76"/>
      <c r="F95" s="76"/>
      <c r="G95" s="76"/>
      <c r="H95" s="76"/>
      <c r="I95" s="76"/>
    </row>
    <row r="96" spans="2:9" x14ac:dyDescent="0.25">
      <c r="B96" s="71" t="s">
        <v>238</v>
      </c>
      <c r="C96" s="71"/>
      <c r="D96" s="71"/>
      <c r="E96" s="71"/>
      <c r="F96" s="71"/>
      <c r="G96" s="71"/>
      <c r="H96" s="71"/>
      <c r="I96" s="71"/>
    </row>
    <row r="97" spans="2:9" x14ac:dyDescent="0.25">
      <c r="B97" s="71"/>
      <c r="C97" s="71"/>
      <c r="D97" s="71"/>
      <c r="E97" s="71"/>
      <c r="F97" s="71"/>
      <c r="G97" s="71"/>
      <c r="H97" s="71"/>
      <c r="I97" s="71"/>
    </row>
    <row r="98" spans="2:9" x14ac:dyDescent="0.25">
      <c r="B98" s="71" t="s">
        <v>239</v>
      </c>
      <c r="C98" s="71"/>
      <c r="D98" s="71"/>
      <c r="E98" s="71"/>
      <c r="F98" s="71"/>
      <c r="G98" s="71"/>
      <c r="H98" s="71"/>
      <c r="I98" s="71"/>
    </row>
    <row r="99" spans="2:9" x14ac:dyDescent="0.25">
      <c r="B99" s="71"/>
      <c r="C99" s="71"/>
      <c r="D99" s="71"/>
      <c r="E99" s="71"/>
      <c r="F99" s="71"/>
      <c r="G99" s="71"/>
      <c r="H99" s="71"/>
      <c r="I99" s="71"/>
    </row>
    <row r="100" spans="2:9" x14ac:dyDescent="0.25">
      <c r="B100" s="71" t="s">
        <v>238</v>
      </c>
      <c r="C100" s="71"/>
      <c r="D100" s="71"/>
      <c r="E100" s="71"/>
      <c r="F100" s="71"/>
      <c r="G100" s="71"/>
      <c r="H100" s="71"/>
      <c r="I100" s="71"/>
    </row>
    <row r="101" spans="2:9" x14ac:dyDescent="0.25">
      <c r="B101" s="71"/>
      <c r="C101" s="71"/>
      <c r="D101" s="71"/>
      <c r="E101" s="71"/>
      <c r="F101" s="71"/>
      <c r="G101" s="71"/>
      <c r="H101" s="71"/>
      <c r="I101" s="71"/>
    </row>
    <row r="102" spans="2:9" x14ac:dyDescent="0.25">
      <c r="B102" s="71" t="s">
        <v>238</v>
      </c>
      <c r="C102" s="71"/>
      <c r="D102" s="71"/>
      <c r="E102" s="71"/>
      <c r="F102" s="71"/>
      <c r="G102" s="71"/>
      <c r="H102" s="71"/>
      <c r="I102" s="71"/>
    </row>
    <row r="103" spans="2:9" x14ac:dyDescent="0.25">
      <c r="B103" s="72"/>
      <c r="C103" s="72"/>
      <c r="D103" s="72"/>
      <c r="E103" s="72"/>
      <c r="F103" s="72"/>
      <c r="G103" s="72"/>
      <c r="H103" s="72"/>
      <c r="I103" s="72"/>
    </row>
    <row r="110" spans="2:9" ht="15.75" x14ac:dyDescent="0.25">
      <c r="B110" s="64" t="s">
        <v>179</v>
      </c>
      <c r="C110" s="64"/>
      <c r="H110" s="64" t="s">
        <v>178</v>
      </c>
      <c r="I110" s="64"/>
    </row>
    <row r="111" spans="2:9" ht="15.75" x14ac:dyDescent="0.25">
      <c r="B111" s="65" t="s">
        <v>180</v>
      </c>
      <c r="C111" s="65"/>
      <c r="D111" s="18"/>
      <c r="E111" s="18"/>
      <c r="F111" s="18"/>
      <c r="G111" s="18"/>
      <c r="H111" s="65" t="s">
        <v>181</v>
      </c>
      <c r="I111" s="65"/>
    </row>
    <row r="113" spans="2:9" s="22" customFormat="1" x14ac:dyDescent="0.25"/>
    <row r="114" spans="2:9" s="22" customFormat="1" x14ac:dyDescent="0.25"/>
    <row r="115" spans="2:9" s="22" customFormat="1" x14ac:dyDescent="0.25"/>
    <row r="116" spans="2:9" s="22" customFormat="1" x14ac:dyDescent="0.25"/>
    <row r="117" spans="2:9" s="22" customFormat="1" x14ac:dyDescent="0.25"/>
    <row r="120" spans="2:9" ht="20.25" x14ac:dyDescent="0.3">
      <c r="B120" s="62" t="s">
        <v>185</v>
      </c>
      <c r="C120" s="62"/>
      <c r="D120" s="62"/>
      <c r="E120" s="62"/>
      <c r="F120" s="69" t="s">
        <v>186</v>
      </c>
      <c r="G120" s="69"/>
      <c r="H120" s="69"/>
      <c r="I120" s="69"/>
    </row>
    <row r="121" spans="2:9" ht="35.25" x14ac:dyDescent="0.5">
      <c r="B121" s="62" t="s">
        <v>187</v>
      </c>
      <c r="C121" s="62"/>
      <c r="D121" s="62"/>
      <c r="F121" s="58" t="s">
        <v>243</v>
      </c>
      <c r="G121" s="58"/>
      <c r="H121" s="58"/>
      <c r="I121" s="58"/>
    </row>
    <row r="122" spans="2:9" ht="19.5" customHeight="1" x14ac:dyDescent="0.25">
      <c r="B122" s="63" t="s">
        <v>222</v>
      </c>
      <c r="C122" s="63"/>
      <c r="D122" s="63"/>
      <c r="E122" s="63"/>
      <c r="F122" s="63"/>
      <c r="G122" s="63"/>
      <c r="H122" s="63"/>
      <c r="I122" s="63"/>
    </row>
    <row r="123" spans="2:9" ht="19.5" customHeight="1" x14ac:dyDescent="0.25">
      <c r="B123" s="61" t="s">
        <v>182</v>
      </c>
      <c r="C123" s="61"/>
      <c r="D123" s="61"/>
      <c r="E123" s="61"/>
      <c r="F123" s="61"/>
      <c r="G123" s="61"/>
      <c r="H123" s="61"/>
      <c r="I123" s="61"/>
    </row>
    <row r="124" spans="2:9" ht="19.5" customHeight="1" x14ac:dyDescent="0.25">
      <c r="B124" s="63" t="s">
        <v>223</v>
      </c>
      <c r="C124" s="63"/>
      <c r="D124" s="63"/>
      <c r="E124" s="63"/>
      <c r="F124" s="63"/>
      <c r="G124" s="63"/>
      <c r="H124" s="63"/>
      <c r="I124" s="63"/>
    </row>
    <row r="125" spans="2:9" ht="19.5" customHeight="1" x14ac:dyDescent="0.25">
      <c r="B125" s="61" t="s">
        <v>228</v>
      </c>
      <c r="C125" s="61"/>
      <c r="D125" s="61"/>
      <c r="E125" s="61"/>
      <c r="F125" s="61"/>
      <c r="G125" s="61"/>
      <c r="H125" s="61"/>
      <c r="I125" s="61"/>
    </row>
    <row r="126" spans="2:9" ht="19.5" customHeight="1" x14ac:dyDescent="0.25">
      <c r="B126" s="60" t="s">
        <v>224</v>
      </c>
      <c r="C126" s="60"/>
      <c r="D126" s="60"/>
      <c r="E126" s="60"/>
      <c r="F126" s="60"/>
      <c r="G126" s="60"/>
      <c r="H126" s="60"/>
      <c r="I126" s="60"/>
    </row>
    <row r="127" spans="2:9" ht="19.5" customHeight="1" x14ac:dyDescent="0.25">
      <c r="B127" s="61" t="s">
        <v>183</v>
      </c>
      <c r="C127" s="61"/>
      <c r="D127" s="61"/>
      <c r="E127" s="61"/>
      <c r="F127" s="61"/>
      <c r="G127" s="61"/>
      <c r="H127" s="61"/>
      <c r="I127" s="61"/>
    </row>
    <row r="128" spans="2:9" ht="19.5" customHeight="1" x14ac:dyDescent="0.25">
      <c r="B128" s="60" t="s">
        <v>227</v>
      </c>
      <c r="C128" s="60"/>
      <c r="D128" s="60"/>
      <c r="E128" s="60"/>
      <c r="F128" s="60"/>
      <c r="G128" s="60"/>
      <c r="H128" s="60"/>
      <c r="I128" s="60"/>
    </row>
    <row r="129" spans="2:9" ht="19.5" customHeight="1" x14ac:dyDescent="0.25">
      <c r="B129" s="61" t="s">
        <v>184</v>
      </c>
      <c r="C129" s="61"/>
      <c r="D129" s="61"/>
      <c r="E129" s="61"/>
      <c r="F129" s="61"/>
      <c r="G129" s="61"/>
      <c r="H129" s="61"/>
      <c r="I129" s="61"/>
    </row>
    <row r="130" spans="2:9" ht="19.5" customHeight="1" x14ac:dyDescent="0.25">
      <c r="B130" s="60" t="s">
        <v>225</v>
      </c>
      <c r="C130" s="60"/>
      <c r="D130" s="60"/>
      <c r="E130" s="60"/>
      <c r="F130" s="60"/>
      <c r="G130" s="60"/>
      <c r="H130" s="60"/>
      <c r="I130" s="60"/>
    </row>
    <row r="131" spans="2:9" ht="19.5" customHeight="1" x14ac:dyDescent="0.25">
      <c r="B131" s="61" t="s">
        <v>229</v>
      </c>
      <c r="C131" s="61"/>
      <c r="D131" s="61"/>
      <c r="E131" s="61"/>
      <c r="F131" s="61"/>
      <c r="G131" s="61"/>
      <c r="H131" s="61"/>
      <c r="I131" s="61"/>
    </row>
    <row r="132" spans="2:9" ht="20.85" customHeight="1" x14ac:dyDescent="0.25">
      <c r="B132" s="19"/>
    </row>
    <row r="133" spans="2:9" ht="20.85" customHeight="1" x14ac:dyDescent="0.25"/>
    <row r="134" spans="2:9" ht="20.85" customHeight="1" x14ac:dyDescent="0.25">
      <c r="B134" s="67" t="s">
        <v>205</v>
      </c>
      <c r="C134" s="67"/>
      <c r="D134" s="67"/>
      <c r="E134" s="21"/>
      <c r="F134" s="68" t="s">
        <v>244</v>
      </c>
      <c r="G134" s="68"/>
      <c r="H134" s="68"/>
      <c r="I134" s="68"/>
    </row>
    <row r="135" spans="2:9" ht="19.5" customHeight="1" x14ac:dyDescent="0.25">
      <c r="B135" s="63" t="s">
        <v>259</v>
      </c>
      <c r="C135" s="63"/>
      <c r="D135" s="63"/>
      <c r="E135" s="63"/>
      <c r="F135" s="63"/>
      <c r="G135" s="63"/>
      <c r="H135" s="63"/>
      <c r="I135" s="63"/>
    </row>
    <row r="136" spans="2:9" ht="19.5" customHeight="1" x14ac:dyDescent="0.25">
      <c r="B136" s="61" t="s">
        <v>264</v>
      </c>
      <c r="C136" s="61"/>
      <c r="D136" s="61"/>
      <c r="E136" s="61"/>
      <c r="F136" s="61"/>
      <c r="G136" s="61"/>
      <c r="H136" s="61"/>
      <c r="I136" s="61"/>
    </row>
    <row r="137" spans="2:9" ht="19.5" customHeight="1" x14ac:dyDescent="0.25">
      <c r="B137" s="63" t="s">
        <v>260</v>
      </c>
      <c r="C137" s="63"/>
      <c r="D137" s="63"/>
      <c r="E137" s="63"/>
      <c r="F137" s="63"/>
      <c r="G137" s="63"/>
      <c r="H137" s="63"/>
      <c r="I137" s="63"/>
    </row>
    <row r="138" spans="2:9" ht="19.5" customHeight="1" x14ac:dyDescent="0.25">
      <c r="B138" s="61" t="s">
        <v>265</v>
      </c>
      <c r="C138" s="61"/>
      <c r="D138" s="61"/>
      <c r="E138" s="61"/>
      <c r="F138" s="61"/>
      <c r="G138" s="61"/>
      <c r="H138" s="61"/>
      <c r="I138" s="61"/>
    </row>
    <row r="139" spans="2:9" ht="19.5" customHeight="1" x14ac:dyDescent="0.25">
      <c r="B139" s="60" t="s">
        <v>261</v>
      </c>
      <c r="C139" s="60"/>
      <c r="D139" s="60"/>
      <c r="E139" s="60"/>
      <c r="F139" s="60"/>
      <c r="G139" s="60"/>
      <c r="H139" s="60"/>
      <c r="I139" s="60"/>
    </row>
    <row r="140" spans="2:9" ht="19.5" customHeight="1" x14ac:dyDescent="0.25">
      <c r="B140" s="61" t="s">
        <v>266</v>
      </c>
      <c r="C140" s="61"/>
      <c r="D140" s="61"/>
      <c r="E140" s="61"/>
      <c r="F140" s="61"/>
      <c r="G140" s="61"/>
      <c r="H140" s="61"/>
      <c r="I140" s="61"/>
    </row>
    <row r="141" spans="2:9" ht="19.5" customHeight="1" x14ac:dyDescent="0.25">
      <c r="B141" s="60" t="s">
        <v>262</v>
      </c>
      <c r="C141" s="60"/>
      <c r="D141" s="60"/>
      <c r="E141" s="60"/>
      <c r="F141" s="60"/>
      <c r="G141" s="60"/>
      <c r="H141" s="60"/>
      <c r="I141" s="60"/>
    </row>
    <row r="142" spans="2:9" ht="19.5" customHeight="1" x14ac:dyDescent="0.25">
      <c r="B142" s="61" t="s">
        <v>267</v>
      </c>
      <c r="C142" s="61"/>
      <c r="D142" s="61"/>
      <c r="E142" s="61"/>
      <c r="F142" s="61"/>
      <c r="G142" s="61"/>
      <c r="H142" s="61"/>
      <c r="I142" s="61"/>
    </row>
    <row r="143" spans="2:9" ht="19.5" customHeight="1" x14ac:dyDescent="0.25">
      <c r="B143" s="60" t="s">
        <v>263</v>
      </c>
      <c r="C143" s="60"/>
      <c r="D143" s="60"/>
      <c r="E143" s="60"/>
      <c r="F143" s="60"/>
      <c r="G143" s="60"/>
      <c r="H143" s="60"/>
      <c r="I143" s="60"/>
    </row>
    <row r="144" spans="2:9" ht="19.5" customHeight="1" x14ac:dyDescent="0.25">
      <c r="B144" s="61" t="s">
        <v>268</v>
      </c>
      <c r="C144" s="61"/>
      <c r="D144" s="61"/>
      <c r="E144" s="61"/>
      <c r="F144" s="61"/>
      <c r="G144" s="61"/>
      <c r="H144" s="61"/>
      <c r="I144" s="61"/>
    </row>
    <row r="145" spans="2:9" ht="21.2" customHeight="1" x14ac:dyDescent="0.25"/>
    <row r="146" spans="2:9" ht="21.2" customHeight="1" x14ac:dyDescent="0.25"/>
    <row r="147" spans="2:9" ht="21.2" customHeight="1" x14ac:dyDescent="0.25"/>
    <row r="148" spans="2:9" ht="21.2" customHeight="1" x14ac:dyDescent="0.25"/>
    <row r="149" spans="2:9" ht="21.2" customHeight="1" x14ac:dyDescent="0.25"/>
    <row r="150" spans="2:9" ht="21.2" customHeight="1" x14ac:dyDescent="0.25"/>
    <row r="151" spans="2:9" ht="21.2" customHeight="1" x14ac:dyDescent="0.25"/>
    <row r="152" spans="2:9" ht="21.2" customHeight="1" x14ac:dyDescent="0.25"/>
    <row r="153" spans="2:9" s="22" customFormat="1" ht="21.2" customHeight="1" x14ac:dyDescent="0.25"/>
    <row r="154" spans="2:9" s="22" customFormat="1" ht="21.2" customHeight="1" x14ac:dyDescent="0.25"/>
    <row r="155" spans="2:9" s="22" customFormat="1" ht="21.2" customHeight="1" x14ac:dyDescent="0.25"/>
    <row r="156" spans="2:9" ht="21.2" customHeight="1" x14ac:dyDescent="0.25"/>
    <row r="157" spans="2:9" ht="21.2" customHeight="1" x14ac:dyDescent="0.5">
      <c r="B157" s="62" t="s">
        <v>226</v>
      </c>
      <c r="C157" s="62"/>
      <c r="D157" s="62"/>
      <c r="F157" s="58" t="s">
        <v>245</v>
      </c>
      <c r="G157" s="58"/>
      <c r="H157" s="58"/>
      <c r="I157" s="58"/>
    </row>
    <row r="158" spans="2:9" ht="21.2" customHeight="1" x14ac:dyDescent="0.25">
      <c r="B158" s="63" t="s">
        <v>188</v>
      </c>
      <c r="C158" s="63"/>
      <c r="D158" s="63"/>
      <c r="E158" s="63"/>
      <c r="F158" s="63"/>
      <c r="G158" s="63"/>
      <c r="H158" s="63"/>
      <c r="I158" s="63"/>
    </row>
    <row r="159" spans="2:9" ht="21.2" customHeight="1" x14ac:dyDescent="0.25">
      <c r="B159" s="66" t="s">
        <v>197</v>
      </c>
      <c r="C159" s="66"/>
      <c r="D159" s="66"/>
      <c r="E159" s="66"/>
      <c r="F159" s="66"/>
      <c r="G159" s="66"/>
      <c r="H159" s="66"/>
      <c r="I159" s="66"/>
    </row>
    <row r="160" spans="2:9" ht="21.2" customHeight="1" x14ac:dyDescent="0.25">
      <c r="B160" s="63" t="s">
        <v>189</v>
      </c>
      <c r="C160" s="63"/>
      <c r="D160" s="63"/>
      <c r="E160" s="63"/>
      <c r="F160" s="63"/>
      <c r="G160" s="63"/>
      <c r="H160" s="63"/>
      <c r="I160" s="63"/>
    </row>
    <row r="161" spans="2:9" ht="15.75" x14ac:dyDescent="0.25">
      <c r="B161" s="66" t="s">
        <v>198</v>
      </c>
      <c r="C161" s="66"/>
      <c r="D161" s="66"/>
      <c r="E161" s="66"/>
      <c r="F161" s="66"/>
      <c r="G161" s="66"/>
      <c r="H161" s="66"/>
      <c r="I161" s="66"/>
    </row>
    <row r="162" spans="2:9" ht="18" x14ac:dyDescent="0.25">
      <c r="B162" s="60" t="s">
        <v>190</v>
      </c>
      <c r="C162" s="60"/>
      <c r="D162" s="60"/>
      <c r="E162" s="60"/>
      <c r="F162" s="60"/>
      <c r="G162" s="60"/>
      <c r="H162" s="60"/>
      <c r="I162" s="60"/>
    </row>
    <row r="163" spans="2:9" ht="15.75" x14ac:dyDescent="0.25">
      <c r="B163" s="66" t="s">
        <v>199</v>
      </c>
      <c r="C163" s="66"/>
      <c r="D163" s="66"/>
      <c r="E163" s="66"/>
      <c r="F163" s="66"/>
      <c r="G163" s="66"/>
      <c r="H163" s="66"/>
      <c r="I163" s="66"/>
    </row>
    <row r="164" spans="2:9" ht="18" x14ac:dyDescent="0.25">
      <c r="B164" s="60" t="s">
        <v>193</v>
      </c>
      <c r="C164" s="60"/>
      <c r="D164" s="60"/>
      <c r="E164" s="60"/>
      <c r="F164" s="60"/>
      <c r="G164" s="60"/>
      <c r="H164" s="60"/>
      <c r="I164" s="60"/>
    </row>
    <row r="165" spans="2:9" ht="15.75" x14ac:dyDescent="0.25">
      <c r="B165" s="66" t="s">
        <v>200</v>
      </c>
      <c r="C165" s="66"/>
      <c r="D165" s="66"/>
      <c r="E165" s="66"/>
      <c r="F165" s="66"/>
      <c r="G165" s="66"/>
      <c r="H165" s="66"/>
      <c r="I165" s="66"/>
    </row>
    <row r="166" spans="2:9" ht="18" x14ac:dyDescent="0.25">
      <c r="B166" s="60" t="s">
        <v>191</v>
      </c>
      <c r="C166" s="60"/>
      <c r="D166" s="60"/>
      <c r="E166" s="60"/>
      <c r="F166" s="60"/>
      <c r="G166" s="60"/>
      <c r="H166" s="60"/>
      <c r="I166" s="60"/>
    </row>
    <row r="167" spans="2:9" ht="15.75" x14ac:dyDescent="0.25">
      <c r="B167" s="66" t="s">
        <v>201</v>
      </c>
      <c r="C167" s="66"/>
      <c r="D167" s="66"/>
      <c r="E167" s="66"/>
      <c r="F167" s="66"/>
      <c r="G167" s="66"/>
      <c r="H167" s="66"/>
      <c r="I167" s="66"/>
    </row>
    <row r="168" spans="2:9" ht="18" x14ac:dyDescent="0.25">
      <c r="B168" s="60" t="s">
        <v>192</v>
      </c>
      <c r="C168" s="60"/>
      <c r="D168" s="60"/>
      <c r="E168" s="60"/>
      <c r="F168" s="60"/>
      <c r="G168" s="60"/>
      <c r="H168" s="60"/>
      <c r="I168" s="60"/>
    </row>
    <row r="169" spans="2:9" ht="15.75" x14ac:dyDescent="0.25">
      <c r="B169" s="66" t="s">
        <v>202</v>
      </c>
      <c r="C169" s="66"/>
      <c r="D169" s="66"/>
      <c r="E169" s="66"/>
      <c r="F169" s="66"/>
      <c r="G169" s="66"/>
      <c r="H169" s="66"/>
      <c r="I169" s="66"/>
    </row>
    <row r="170" spans="2:9" ht="18" x14ac:dyDescent="0.25">
      <c r="B170" s="60" t="s">
        <v>194</v>
      </c>
      <c r="C170" s="60"/>
      <c r="D170" s="60"/>
      <c r="E170" s="60"/>
      <c r="F170" s="60"/>
      <c r="G170" s="60"/>
      <c r="H170" s="60"/>
      <c r="I170" s="60"/>
    </row>
    <row r="171" spans="2:9" ht="15.75" x14ac:dyDescent="0.25">
      <c r="B171" s="66" t="s">
        <v>203</v>
      </c>
      <c r="C171" s="66"/>
      <c r="D171" s="66"/>
      <c r="E171" s="66"/>
      <c r="F171" s="66"/>
      <c r="G171" s="66"/>
      <c r="H171" s="66"/>
      <c r="I171" s="66"/>
    </row>
    <row r="172" spans="2:9" ht="18" x14ac:dyDescent="0.25">
      <c r="B172" s="60" t="s">
        <v>195</v>
      </c>
      <c r="C172" s="60"/>
      <c r="D172" s="60"/>
      <c r="E172" s="60"/>
      <c r="F172" s="60"/>
      <c r="G172" s="60"/>
      <c r="H172" s="60"/>
      <c r="I172" s="60"/>
    </row>
    <row r="173" spans="2:9" ht="33.75" customHeight="1" x14ac:dyDescent="0.25">
      <c r="B173" s="70" t="s">
        <v>204</v>
      </c>
      <c r="C173" s="70"/>
      <c r="D173" s="70"/>
      <c r="E173" s="70"/>
      <c r="F173" s="70"/>
      <c r="G173" s="70"/>
      <c r="H173" s="70"/>
      <c r="I173" s="27"/>
    </row>
    <row r="174" spans="2:9" ht="18" x14ac:dyDescent="0.25">
      <c r="B174" s="60" t="s">
        <v>196</v>
      </c>
      <c r="C174" s="60"/>
      <c r="D174" s="60"/>
      <c r="E174" s="60"/>
      <c r="F174" s="60"/>
      <c r="G174" s="60"/>
      <c r="H174" s="60"/>
      <c r="I174" s="60"/>
    </row>
    <row r="178" spans="2:9" ht="20.25" x14ac:dyDescent="0.3">
      <c r="B178" s="62" t="s">
        <v>207</v>
      </c>
      <c r="C178" s="62"/>
      <c r="D178" s="62"/>
      <c r="E178" s="20"/>
      <c r="F178" s="69" t="s">
        <v>206</v>
      </c>
      <c r="G178" s="69"/>
      <c r="H178" s="69"/>
      <c r="I178" s="69"/>
    </row>
    <row r="179" spans="2:9" ht="18" x14ac:dyDescent="0.25">
      <c r="B179" s="63" t="s">
        <v>208</v>
      </c>
      <c r="C179" s="63"/>
      <c r="D179" s="63"/>
      <c r="E179" s="63"/>
      <c r="F179" s="63"/>
      <c r="G179" s="63"/>
      <c r="H179" s="63"/>
      <c r="I179" s="63"/>
    </row>
    <row r="180" spans="2:9" ht="15.75" x14ac:dyDescent="0.25">
      <c r="B180" s="61" t="s">
        <v>216</v>
      </c>
      <c r="C180" s="61"/>
      <c r="D180" s="61"/>
      <c r="E180" s="61"/>
      <c r="F180" s="61"/>
      <c r="G180" s="61"/>
      <c r="H180" s="61"/>
      <c r="I180" s="61"/>
    </row>
    <row r="181" spans="2:9" ht="18" x14ac:dyDescent="0.25">
      <c r="B181" s="63" t="s">
        <v>209</v>
      </c>
      <c r="C181" s="63"/>
      <c r="D181" s="63"/>
      <c r="E181" s="63"/>
      <c r="F181" s="63"/>
      <c r="G181" s="63"/>
      <c r="H181" s="63"/>
      <c r="I181" s="63"/>
    </row>
    <row r="182" spans="2:9" ht="15.75" x14ac:dyDescent="0.25">
      <c r="B182" s="61" t="s">
        <v>217</v>
      </c>
      <c r="C182" s="61"/>
      <c r="D182" s="61"/>
      <c r="E182" s="61"/>
      <c r="F182" s="61"/>
      <c r="G182" s="61"/>
      <c r="H182" s="61"/>
      <c r="I182" s="61"/>
    </row>
    <row r="183" spans="2:9" ht="18" x14ac:dyDescent="0.25">
      <c r="B183" s="60" t="s">
        <v>210</v>
      </c>
      <c r="C183" s="60"/>
      <c r="D183" s="60"/>
      <c r="E183" s="60"/>
      <c r="F183" s="60"/>
      <c r="G183" s="60"/>
      <c r="H183" s="60"/>
      <c r="I183" s="60"/>
    </row>
    <row r="184" spans="2:9" ht="15.75" x14ac:dyDescent="0.25">
      <c r="B184" s="61" t="s">
        <v>218</v>
      </c>
      <c r="C184" s="61"/>
      <c r="D184" s="61"/>
      <c r="E184" s="61"/>
      <c r="F184" s="61"/>
      <c r="G184" s="61"/>
      <c r="H184" s="61"/>
      <c r="I184" s="61"/>
    </row>
    <row r="185" spans="2:9" ht="18" x14ac:dyDescent="0.25">
      <c r="B185" s="60" t="s">
        <v>211</v>
      </c>
      <c r="C185" s="60"/>
      <c r="D185" s="60"/>
      <c r="E185" s="60"/>
      <c r="F185" s="60"/>
      <c r="G185" s="60"/>
      <c r="H185" s="60"/>
      <c r="I185" s="60"/>
    </row>
    <row r="186" spans="2:9" ht="15.75" x14ac:dyDescent="0.25">
      <c r="B186" s="61" t="s">
        <v>219</v>
      </c>
      <c r="C186" s="61"/>
      <c r="D186" s="61"/>
      <c r="E186" s="61"/>
      <c r="F186" s="61"/>
      <c r="G186" s="61"/>
      <c r="H186" s="61"/>
      <c r="I186" s="61"/>
    </row>
    <row r="187" spans="2:9" ht="18" x14ac:dyDescent="0.25">
      <c r="B187" s="60" t="s">
        <v>212</v>
      </c>
      <c r="C187" s="60"/>
      <c r="D187" s="60"/>
      <c r="E187" s="60"/>
      <c r="F187" s="60"/>
      <c r="G187" s="60"/>
      <c r="H187" s="60"/>
      <c r="I187" s="60"/>
    </row>
    <row r="188" spans="2:9" ht="15.75" x14ac:dyDescent="0.25">
      <c r="B188" s="61" t="s">
        <v>201</v>
      </c>
      <c r="C188" s="61"/>
      <c r="D188" s="61"/>
      <c r="E188" s="61"/>
      <c r="F188" s="61"/>
      <c r="G188" s="61"/>
      <c r="H188" s="61"/>
      <c r="I188" s="61"/>
    </row>
    <row r="189" spans="2:9" ht="18" x14ac:dyDescent="0.25">
      <c r="B189" s="60" t="s">
        <v>213</v>
      </c>
      <c r="C189" s="60"/>
      <c r="D189" s="60"/>
      <c r="E189" s="60"/>
      <c r="F189" s="60"/>
      <c r="G189" s="60"/>
      <c r="H189" s="60"/>
      <c r="I189" s="60"/>
    </row>
    <row r="190" spans="2:9" ht="15.75" x14ac:dyDescent="0.25">
      <c r="B190" s="61" t="s">
        <v>220</v>
      </c>
      <c r="C190" s="61"/>
      <c r="D190" s="61"/>
      <c r="E190" s="61"/>
      <c r="F190" s="61"/>
      <c r="G190" s="61"/>
      <c r="H190" s="61"/>
      <c r="I190" s="61"/>
    </row>
    <row r="191" spans="2:9" ht="18" x14ac:dyDescent="0.25">
      <c r="B191" s="60" t="s">
        <v>214</v>
      </c>
      <c r="C191" s="60"/>
      <c r="D191" s="60"/>
      <c r="E191" s="60"/>
      <c r="F191" s="60"/>
      <c r="G191" s="60"/>
      <c r="H191" s="60"/>
      <c r="I191" s="60"/>
    </row>
    <row r="192" spans="2:9" ht="15.75" x14ac:dyDescent="0.25">
      <c r="B192" s="61" t="s">
        <v>219</v>
      </c>
      <c r="C192" s="61"/>
      <c r="D192" s="61"/>
      <c r="E192" s="61"/>
      <c r="F192" s="61"/>
      <c r="G192" s="61"/>
      <c r="H192" s="61"/>
      <c r="I192" s="61"/>
    </row>
    <row r="193" spans="2:9" ht="18" x14ac:dyDescent="0.25">
      <c r="B193" s="60" t="s">
        <v>215</v>
      </c>
      <c r="C193" s="60"/>
      <c r="D193" s="60"/>
      <c r="E193" s="60"/>
      <c r="F193" s="60"/>
      <c r="G193" s="60"/>
      <c r="H193" s="60"/>
      <c r="I193" s="60"/>
    </row>
    <row r="194" spans="2:9" ht="15.75" x14ac:dyDescent="0.25">
      <c r="B194" s="61" t="s">
        <v>221</v>
      </c>
      <c r="C194" s="61"/>
      <c r="D194" s="61"/>
      <c r="E194" s="61"/>
      <c r="F194" s="61"/>
      <c r="G194" s="61"/>
      <c r="H194" s="61"/>
      <c r="I194" s="61"/>
    </row>
  </sheetData>
  <sheetProtection algorithmName="SHA-512" hashValue="WoEJXSQv+0nzoZrQNi8LtDzn/viNwgYgMoZe+8d0GgaLjZOgtoEwWCEQ+TkzGLHcuAI3NOhQc/zbRLqg2DN26g==" saltValue="UF4AY3rk1yqGzm+nI/zd7g==" spinCount="100000" sheet="1" objects="1" scenarios="1" selectLockedCells="1" selectUnlockedCells="1"/>
  <mergeCells count="238">
    <mergeCell ref="B8:I8"/>
    <mergeCell ref="B9:I9"/>
    <mergeCell ref="B10:E10"/>
    <mergeCell ref="F10:I10"/>
    <mergeCell ref="B12:C12"/>
    <mergeCell ref="D12:G12"/>
    <mergeCell ref="H12:I12"/>
    <mergeCell ref="B1:I1"/>
    <mergeCell ref="B2:I2"/>
    <mergeCell ref="B3:I3"/>
    <mergeCell ref="B4:I4"/>
    <mergeCell ref="B6:I6"/>
    <mergeCell ref="B7:I7"/>
    <mergeCell ref="B15:C15"/>
    <mergeCell ref="D15:G15"/>
    <mergeCell ref="H15:I15"/>
    <mergeCell ref="B16:C16"/>
    <mergeCell ref="D16:G16"/>
    <mergeCell ref="H16:I16"/>
    <mergeCell ref="B13:C13"/>
    <mergeCell ref="D13:G13"/>
    <mergeCell ref="H13:I13"/>
    <mergeCell ref="B14:C14"/>
    <mergeCell ref="D14:G14"/>
    <mergeCell ref="H14:I14"/>
    <mergeCell ref="B20:C20"/>
    <mergeCell ref="D20:G20"/>
    <mergeCell ref="H20:I20"/>
    <mergeCell ref="B21:C21"/>
    <mergeCell ref="D21:G21"/>
    <mergeCell ref="H21:I21"/>
    <mergeCell ref="B18:H18"/>
    <mergeCell ref="B19:C19"/>
    <mergeCell ref="D19:G19"/>
    <mergeCell ref="H19:I19"/>
    <mergeCell ref="B27:C28"/>
    <mergeCell ref="D27:G28"/>
    <mergeCell ref="H27:I28"/>
    <mergeCell ref="B29:C30"/>
    <mergeCell ref="D29:G30"/>
    <mergeCell ref="H29:I30"/>
    <mergeCell ref="B22:C22"/>
    <mergeCell ref="D22:G22"/>
    <mergeCell ref="H22:I22"/>
    <mergeCell ref="B25:C26"/>
    <mergeCell ref="D25:G26"/>
    <mergeCell ref="H25:I26"/>
    <mergeCell ref="B50:C50"/>
    <mergeCell ref="D49:G49"/>
    <mergeCell ref="D50:G50"/>
    <mergeCell ref="H50:I50"/>
    <mergeCell ref="B32:E32"/>
    <mergeCell ref="F32:I32"/>
    <mergeCell ref="F34:I34"/>
    <mergeCell ref="F35:I35"/>
    <mergeCell ref="B45:I45"/>
    <mergeCell ref="B46:I46"/>
    <mergeCell ref="B47:I47"/>
    <mergeCell ref="B48:I48"/>
    <mergeCell ref="B49:C49"/>
    <mergeCell ref="H49:I49"/>
    <mergeCell ref="B51:C51"/>
    <mergeCell ref="H51:I51"/>
    <mergeCell ref="B60:C60"/>
    <mergeCell ref="B61:C61"/>
    <mergeCell ref="D59:G59"/>
    <mergeCell ref="D60:G60"/>
    <mergeCell ref="D61:G61"/>
    <mergeCell ref="B55:I55"/>
    <mergeCell ref="B56:I56"/>
    <mergeCell ref="B57:I57"/>
    <mergeCell ref="B58:I58"/>
    <mergeCell ref="B59:C59"/>
    <mergeCell ref="B53:C53"/>
    <mergeCell ref="B54:C54"/>
    <mergeCell ref="D54:G54"/>
    <mergeCell ref="H54:I54"/>
    <mergeCell ref="D53:G53"/>
    <mergeCell ref="H53:I53"/>
    <mergeCell ref="D51:G51"/>
    <mergeCell ref="B52:C52"/>
    <mergeCell ref="D52:G52"/>
    <mergeCell ref="H52:I52"/>
    <mergeCell ref="D62:G62"/>
    <mergeCell ref="H59:I59"/>
    <mergeCell ref="H60:I60"/>
    <mergeCell ref="H61:I61"/>
    <mergeCell ref="H62:I62"/>
    <mergeCell ref="B63:C63"/>
    <mergeCell ref="B64:C64"/>
    <mergeCell ref="B65:C65"/>
    <mergeCell ref="B66:C66"/>
    <mergeCell ref="B62:C62"/>
    <mergeCell ref="H69:I69"/>
    <mergeCell ref="B71:I71"/>
    <mergeCell ref="B72:I72"/>
    <mergeCell ref="B75:E75"/>
    <mergeCell ref="F75:I75"/>
    <mergeCell ref="H63:I63"/>
    <mergeCell ref="H64:I64"/>
    <mergeCell ref="H65:I65"/>
    <mergeCell ref="H66:I66"/>
    <mergeCell ref="H67:I67"/>
    <mergeCell ref="H68:I68"/>
    <mergeCell ref="B67:C67"/>
    <mergeCell ref="B68:C68"/>
    <mergeCell ref="B69:C69"/>
    <mergeCell ref="D63:G63"/>
    <mergeCell ref="D64:G64"/>
    <mergeCell ref="D65:G65"/>
    <mergeCell ref="D66:G66"/>
    <mergeCell ref="D67:G67"/>
    <mergeCell ref="D68:G68"/>
    <mergeCell ref="D69:G69"/>
    <mergeCell ref="B81:I81"/>
    <mergeCell ref="B78:C78"/>
    <mergeCell ref="D78:G78"/>
    <mergeCell ref="H78:I78"/>
    <mergeCell ref="B79:C79"/>
    <mergeCell ref="D79:G79"/>
    <mergeCell ref="H79:I79"/>
    <mergeCell ref="B76:C76"/>
    <mergeCell ref="D76:G76"/>
    <mergeCell ref="H76:I76"/>
    <mergeCell ref="B77:C77"/>
    <mergeCell ref="D77:G77"/>
    <mergeCell ref="H77:I77"/>
    <mergeCell ref="B84:C84"/>
    <mergeCell ref="D84:G84"/>
    <mergeCell ref="H84:I84"/>
    <mergeCell ref="B85:C85"/>
    <mergeCell ref="D85:G85"/>
    <mergeCell ref="H85:I85"/>
    <mergeCell ref="B82:C82"/>
    <mergeCell ref="D82:G82"/>
    <mergeCell ref="H82:I82"/>
    <mergeCell ref="B83:C83"/>
    <mergeCell ref="D83:G83"/>
    <mergeCell ref="H83:I83"/>
    <mergeCell ref="B92:C92"/>
    <mergeCell ref="B93:C93"/>
    <mergeCell ref="H89:I89"/>
    <mergeCell ref="H90:I90"/>
    <mergeCell ref="D91:E91"/>
    <mergeCell ref="F91:G91"/>
    <mergeCell ref="H92:I92"/>
    <mergeCell ref="B87:I87"/>
    <mergeCell ref="B90:C90"/>
    <mergeCell ref="D89:G89"/>
    <mergeCell ref="D90:G90"/>
    <mergeCell ref="B89:C89"/>
    <mergeCell ref="D92:G92"/>
    <mergeCell ref="F120:I120"/>
    <mergeCell ref="B98:I98"/>
    <mergeCell ref="B99:I99"/>
    <mergeCell ref="B100:I100"/>
    <mergeCell ref="B101:I101"/>
    <mergeCell ref="B102:I102"/>
    <mergeCell ref="B103:I103"/>
    <mergeCell ref="H93:I93"/>
    <mergeCell ref="H94:I94"/>
    <mergeCell ref="B96:I96"/>
    <mergeCell ref="B97:I97"/>
    <mergeCell ref="D93:G93"/>
    <mergeCell ref="C94:G94"/>
    <mergeCell ref="B95:I95"/>
    <mergeCell ref="B181:I181"/>
    <mergeCell ref="B139:I139"/>
    <mergeCell ref="B140:I140"/>
    <mergeCell ref="B141:I141"/>
    <mergeCell ref="B142:I142"/>
    <mergeCell ref="B126:I126"/>
    <mergeCell ref="B127:I127"/>
    <mergeCell ref="B128:I128"/>
    <mergeCell ref="B129:I129"/>
    <mergeCell ref="B130:I130"/>
    <mergeCell ref="B131:I131"/>
    <mergeCell ref="B174:I174"/>
    <mergeCell ref="B167:I167"/>
    <mergeCell ref="B168:I168"/>
    <mergeCell ref="B169:I169"/>
    <mergeCell ref="B170:I170"/>
    <mergeCell ref="B171:I171"/>
    <mergeCell ref="B172:I172"/>
    <mergeCell ref="B161:I161"/>
    <mergeCell ref="B162:I162"/>
    <mergeCell ref="B163:I163"/>
    <mergeCell ref="B164:I164"/>
    <mergeCell ref="B165:I165"/>
    <mergeCell ref="B173:H173"/>
    <mergeCell ref="B193:I193"/>
    <mergeCell ref="B159:I159"/>
    <mergeCell ref="B194:I194"/>
    <mergeCell ref="B134:D134"/>
    <mergeCell ref="F134:I134"/>
    <mergeCell ref="B135:I135"/>
    <mergeCell ref="B136:I136"/>
    <mergeCell ref="B137:I137"/>
    <mergeCell ref="B138:I138"/>
    <mergeCell ref="B188:I188"/>
    <mergeCell ref="B189:I189"/>
    <mergeCell ref="B190:I190"/>
    <mergeCell ref="B191:I191"/>
    <mergeCell ref="B192:I192"/>
    <mergeCell ref="B182:I182"/>
    <mergeCell ref="B183:I183"/>
    <mergeCell ref="B184:I184"/>
    <mergeCell ref="B185:I185"/>
    <mergeCell ref="B186:I186"/>
    <mergeCell ref="B187:I187"/>
    <mergeCell ref="F178:I178"/>
    <mergeCell ref="B178:D178"/>
    <mergeCell ref="B179:I179"/>
    <mergeCell ref="B180:I180"/>
    <mergeCell ref="B17:I17"/>
    <mergeCell ref="B23:C23"/>
    <mergeCell ref="H23:I23"/>
    <mergeCell ref="D23:G24"/>
    <mergeCell ref="B80:I80"/>
    <mergeCell ref="C86:I86"/>
    <mergeCell ref="B166:I166"/>
    <mergeCell ref="B143:I143"/>
    <mergeCell ref="B144:I144"/>
    <mergeCell ref="B157:D157"/>
    <mergeCell ref="F157:I157"/>
    <mergeCell ref="B158:I158"/>
    <mergeCell ref="B160:I160"/>
    <mergeCell ref="B121:D121"/>
    <mergeCell ref="F121:I121"/>
    <mergeCell ref="B122:I122"/>
    <mergeCell ref="B123:I123"/>
    <mergeCell ref="B124:I124"/>
    <mergeCell ref="B125:I125"/>
    <mergeCell ref="B110:C110"/>
    <mergeCell ref="H110:I110"/>
    <mergeCell ref="H111:I111"/>
    <mergeCell ref="B111:C111"/>
    <mergeCell ref="B120:E120"/>
  </mergeCells>
  <pageMargins left="0.11811023622047245" right="0.11811023622047245" top="0.47244094488188981" bottom="0.74803149606299213" header="0.31496062992125984" footer="0.31496062992125984"/>
  <pageSetup paperSize="9" orientation="portrait" r:id="rId1"/>
  <headerFooter>
    <oddHeader>&amp;C&amp;G</oddHeader>
    <oddFooter>&amp;C &amp;P / 5</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BEEA19-085B-4A02-8A32-16D76AC59F06}">
  <sheetPr>
    <tabColor rgb="FFFF0000"/>
    <pageSetUpPr fitToPage="1"/>
  </sheetPr>
  <dimension ref="A1:E60"/>
  <sheetViews>
    <sheetView workbookViewId="0">
      <selection activeCell="B11" sqref="B11"/>
    </sheetView>
  </sheetViews>
  <sheetFormatPr defaultColWidth="9.140625" defaultRowHeight="15" x14ac:dyDescent="0.25"/>
  <cols>
    <col min="1" max="1" width="11" style="1" customWidth="1"/>
    <col min="2" max="2" width="19.42578125" style="6" customWidth="1"/>
    <col min="3" max="3" width="40.42578125" style="1" customWidth="1"/>
    <col min="4" max="4" width="25" style="1" bestFit="1" customWidth="1"/>
    <col min="5" max="5" width="23.140625" style="46" customWidth="1"/>
    <col min="6" max="16384" width="9.140625" style="1"/>
  </cols>
  <sheetData>
    <row r="1" spans="1:5" s="3" customFormat="1" x14ac:dyDescent="0.25">
      <c r="A1" s="40"/>
      <c r="B1" s="11"/>
      <c r="E1" s="44"/>
    </row>
    <row r="2" spans="1:5" s="3" customFormat="1" x14ac:dyDescent="0.25">
      <c r="B2" s="11"/>
      <c r="E2" s="44"/>
    </row>
    <row r="3" spans="1:5" s="3" customFormat="1" x14ac:dyDescent="0.25">
      <c r="B3" s="11"/>
      <c r="E3" s="44"/>
    </row>
    <row r="4" spans="1:5" s="3" customFormat="1" x14ac:dyDescent="0.25">
      <c r="B4" s="11"/>
      <c r="E4" s="44"/>
    </row>
    <row r="5" spans="1:5" s="3" customFormat="1" x14ac:dyDescent="0.25">
      <c r="B5" s="11"/>
      <c r="E5" s="44"/>
    </row>
    <row r="6" spans="1:5" s="3" customFormat="1" x14ac:dyDescent="0.25">
      <c r="B6" s="11"/>
      <c r="E6" s="44"/>
    </row>
    <row r="7" spans="1:5" s="3" customFormat="1" x14ac:dyDescent="0.25">
      <c r="B7" s="11"/>
      <c r="E7" s="44"/>
    </row>
    <row r="8" spans="1:5" s="3" customFormat="1" x14ac:dyDescent="0.25">
      <c r="B8" s="11"/>
      <c r="E8" s="44"/>
    </row>
    <row r="9" spans="1:5" s="3" customFormat="1" ht="24.75" customHeight="1" x14ac:dyDescent="0.25">
      <c r="A9" s="9" t="s">
        <v>74</v>
      </c>
      <c r="B9" s="9" t="s">
        <v>75</v>
      </c>
      <c r="C9" s="9" t="s">
        <v>87</v>
      </c>
      <c r="D9" s="9" t="s">
        <v>83</v>
      </c>
      <c r="E9" s="45" t="s">
        <v>77</v>
      </c>
    </row>
    <row r="10" spans="1:5" s="3" customFormat="1" ht="27" customHeight="1" x14ac:dyDescent="0.25">
      <c r="A10" s="3" t="s">
        <v>0</v>
      </c>
      <c r="B10" s="11" t="s">
        <v>23</v>
      </c>
      <c r="C10" s="3" t="s">
        <v>34</v>
      </c>
      <c r="D10" s="3" t="s">
        <v>33</v>
      </c>
      <c r="E10" s="44" t="s">
        <v>25</v>
      </c>
    </row>
    <row r="11" spans="1:5" x14ac:dyDescent="0.25">
      <c r="A11" s="1">
        <f t="shared" ref="A11:A12" si="0">ROW(A1)</f>
        <v>1</v>
      </c>
    </row>
    <row r="12" spans="1:5" x14ac:dyDescent="0.25">
      <c r="A12" s="1">
        <f t="shared" si="0"/>
        <v>2</v>
      </c>
    </row>
    <row r="13" spans="1:5" x14ac:dyDescent="0.25">
      <c r="A13" s="1">
        <f t="shared" ref="A13" si="1">ROW(A3)</f>
        <v>3</v>
      </c>
    </row>
    <row r="14" spans="1:5" x14ac:dyDescent="0.25">
      <c r="A14" s="1">
        <f t="shared" ref="A14" si="2">ROW(A4)</f>
        <v>4</v>
      </c>
    </row>
    <row r="15" spans="1:5" x14ac:dyDescent="0.25">
      <c r="A15" s="1">
        <f t="shared" ref="A15" si="3">ROW(A5)</f>
        <v>5</v>
      </c>
    </row>
    <row r="16" spans="1:5" x14ac:dyDescent="0.25">
      <c r="A16" s="1">
        <f t="shared" ref="A16" si="4">ROW(A6)</f>
        <v>6</v>
      </c>
    </row>
    <row r="17" spans="1:1" x14ac:dyDescent="0.25">
      <c r="A17" s="1">
        <f t="shared" ref="A17" si="5">ROW(A7)</f>
        <v>7</v>
      </c>
    </row>
    <row r="18" spans="1:1" x14ac:dyDescent="0.25">
      <c r="A18" s="1">
        <f t="shared" ref="A18" si="6">ROW(A8)</f>
        <v>8</v>
      </c>
    </row>
    <row r="19" spans="1:1" x14ac:dyDescent="0.25">
      <c r="A19" s="1">
        <f t="shared" ref="A19" si="7">ROW(A9)</f>
        <v>9</v>
      </c>
    </row>
    <row r="20" spans="1:1" x14ac:dyDescent="0.25">
      <c r="A20" s="1">
        <f t="shared" ref="A20" si="8">ROW(A10)</f>
        <v>10</v>
      </c>
    </row>
    <row r="21" spans="1:1" x14ac:dyDescent="0.25">
      <c r="A21" s="2">
        <f t="shared" ref="A21:A59" si="9">ROW(A11)</f>
        <v>11</v>
      </c>
    </row>
    <row r="22" spans="1:1" x14ac:dyDescent="0.25">
      <c r="A22" s="2">
        <f t="shared" si="9"/>
        <v>12</v>
      </c>
    </row>
    <row r="23" spans="1:1" x14ac:dyDescent="0.25">
      <c r="A23" s="2">
        <f t="shared" si="9"/>
        <v>13</v>
      </c>
    </row>
    <row r="24" spans="1:1" x14ac:dyDescent="0.25">
      <c r="A24" s="2">
        <f t="shared" si="9"/>
        <v>14</v>
      </c>
    </row>
    <row r="25" spans="1:1" x14ac:dyDescent="0.25">
      <c r="A25" s="2">
        <f t="shared" si="9"/>
        <v>15</v>
      </c>
    </row>
    <row r="26" spans="1:1" x14ac:dyDescent="0.25">
      <c r="A26" s="2">
        <f t="shared" si="9"/>
        <v>16</v>
      </c>
    </row>
    <row r="27" spans="1:1" x14ac:dyDescent="0.25">
      <c r="A27" s="2">
        <f t="shared" si="9"/>
        <v>17</v>
      </c>
    </row>
    <row r="28" spans="1:1" x14ac:dyDescent="0.25">
      <c r="A28" s="2">
        <f t="shared" si="9"/>
        <v>18</v>
      </c>
    </row>
    <row r="29" spans="1:1" x14ac:dyDescent="0.25">
      <c r="A29" s="2">
        <f t="shared" si="9"/>
        <v>19</v>
      </c>
    </row>
    <row r="30" spans="1:1" x14ac:dyDescent="0.25">
      <c r="A30" s="2">
        <f t="shared" si="9"/>
        <v>20</v>
      </c>
    </row>
    <row r="31" spans="1:1" x14ac:dyDescent="0.25">
      <c r="A31" s="2">
        <f t="shared" si="9"/>
        <v>21</v>
      </c>
    </row>
    <row r="32" spans="1:1" x14ac:dyDescent="0.25">
      <c r="A32" s="2">
        <f t="shared" si="9"/>
        <v>22</v>
      </c>
    </row>
    <row r="33" spans="1:1" x14ac:dyDescent="0.25">
      <c r="A33" s="2">
        <f t="shared" si="9"/>
        <v>23</v>
      </c>
    </row>
    <row r="34" spans="1:1" x14ac:dyDescent="0.25">
      <c r="A34" s="2">
        <f t="shared" si="9"/>
        <v>24</v>
      </c>
    </row>
    <row r="35" spans="1:1" x14ac:dyDescent="0.25">
      <c r="A35" s="2">
        <f t="shared" si="9"/>
        <v>25</v>
      </c>
    </row>
    <row r="36" spans="1:1" x14ac:dyDescent="0.25">
      <c r="A36" s="2">
        <f t="shared" si="9"/>
        <v>26</v>
      </c>
    </row>
    <row r="37" spans="1:1" x14ac:dyDescent="0.25">
      <c r="A37" s="2">
        <f t="shared" si="9"/>
        <v>27</v>
      </c>
    </row>
    <row r="38" spans="1:1" x14ac:dyDescent="0.25">
      <c r="A38" s="2">
        <f t="shared" si="9"/>
        <v>28</v>
      </c>
    </row>
    <row r="39" spans="1:1" x14ac:dyDescent="0.25">
      <c r="A39" s="2">
        <f t="shared" si="9"/>
        <v>29</v>
      </c>
    </row>
    <row r="40" spans="1:1" x14ac:dyDescent="0.25">
      <c r="A40" s="2">
        <f t="shared" si="9"/>
        <v>30</v>
      </c>
    </row>
    <row r="41" spans="1:1" x14ac:dyDescent="0.25">
      <c r="A41" s="1">
        <f t="shared" si="9"/>
        <v>31</v>
      </c>
    </row>
    <row r="42" spans="1:1" x14ac:dyDescent="0.25">
      <c r="A42" s="1">
        <f t="shared" si="9"/>
        <v>32</v>
      </c>
    </row>
    <row r="43" spans="1:1" x14ac:dyDescent="0.25">
      <c r="A43" s="1">
        <f t="shared" si="9"/>
        <v>33</v>
      </c>
    </row>
    <row r="44" spans="1:1" x14ac:dyDescent="0.25">
      <c r="A44" s="1">
        <f t="shared" si="9"/>
        <v>34</v>
      </c>
    </row>
    <row r="45" spans="1:1" x14ac:dyDescent="0.25">
      <c r="A45" s="1">
        <f t="shared" si="9"/>
        <v>35</v>
      </c>
    </row>
    <row r="46" spans="1:1" x14ac:dyDescent="0.25">
      <c r="A46" s="1">
        <f t="shared" si="9"/>
        <v>36</v>
      </c>
    </row>
    <row r="47" spans="1:1" x14ac:dyDescent="0.25">
      <c r="A47" s="1">
        <f t="shared" si="9"/>
        <v>37</v>
      </c>
    </row>
    <row r="48" spans="1:1" x14ac:dyDescent="0.25">
      <c r="A48" s="1">
        <f t="shared" si="9"/>
        <v>38</v>
      </c>
    </row>
    <row r="49" spans="1:1" x14ac:dyDescent="0.25">
      <c r="A49" s="1">
        <f t="shared" si="9"/>
        <v>39</v>
      </c>
    </row>
    <row r="50" spans="1:1" x14ac:dyDescent="0.25">
      <c r="A50" s="1">
        <f t="shared" si="9"/>
        <v>40</v>
      </c>
    </row>
    <row r="51" spans="1:1" x14ac:dyDescent="0.25">
      <c r="A51" s="2">
        <f t="shared" si="9"/>
        <v>41</v>
      </c>
    </row>
    <row r="52" spans="1:1" x14ac:dyDescent="0.25">
      <c r="A52" s="2">
        <f t="shared" si="9"/>
        <v>42</v>
      </c>
    </row>
    <row r="53" spans="1:1" x14ac:dyDescent="0.25">
      <c r="A53" s="2">
        <f t="shared" si="9"/>
        <v>43</v>
      </c>
    </row>
    <row r="54" spans="1:1" x14ac:dyDescent="0.25">
      <c r="A54" s="2">
        <f t="shared" si="9"/>
        <v>44</v>
      </c>
    </row>
    <row r="55" spans="1:1" x14ac:dyDescent="0.25">
      <c r="A55" s="2">
        <f t="shared" si="9"/>
        <v>45</v>
      </c>
    </row>
    <row r="56" spans="1:1" x14ac:dyDescent="0.25">
      <c r="A56" s="2">
        <f t="shared" si="9"/>
        <v>46</v>
      </c>
    </row>
    <row r="57" spans="1:1" x14ac:dyDescent="0.25">
      <c r="A57" s="2">
        <f t="shared" si="9"/>
        <v>47</v>
      </c>
    </row>
    <row r="58" spans="1:1" x14ac:dyDescent="0.25">
      <c r="A58" s="2">
        <f t="shared" si="9"/>
        <v>48</v>
      </c>
    </row>
    <row r="59" spans="1:1" x14ac:dyDescent="0.25">
      <c r="A59" s="2">
        <f t="shared" si="9"/>
        <v>49</v>
      </c>
    </row>
    <row r="60" spans="1:1" x14ac:dyDescent="0.25">
      <c r="A60" s="2"/>
    </row>
  </sheetData>
  <sheetProtection algorithmName="SHA-512" hashValue="xm6oT7d0yAj7Tm0CSK3HZIkhchsqrmLQV6rMCyOSIbiuJHfTZeZqluXfhDLxwGBIsIR7c9aOGmWrzjGuTro98g==" saltValue="m7c+f3HOLwhvGYmOnG9Dww==" spinCount="100000" sheet="1" objects="1" scenarios="1" insertRows="0" deleteRows="0" selectLockedCells="1"/>
  <pageMargins left="0.25" right="0.25" top="0.75" bottom="0.75" header="0.3" footer="0.3"/>
  <pageSetup paperSize="9" scale="83" fitToHeight="0" orientation="portrait"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B078C-8CFA-4624-8640-764C907E816C}">
  <sheetPr>
    <tabColor rgb="FFFF0000"/>
    <pageSetUpPr fitToPage="1"/>
  </sheetPr>
  <dimension ref="A1:E60"/>
  <sheetViews>
    <sheetView workbookViewId="0">
      <selection activeCell="B11" sqref="B11"/>
    </sheetView>
  </sheetViews>
  <sheetFormatPr defaultColWidth="9.140625" defaultRowHeight="15" x14ac:dyDescent="0.25"/>
  <cols>
    <col min="1" max="1" width="11" style="1" customWidth="1"/>
    <col min="2" max="2" width="19.28515625" style="1" customWidth="1"/>
    <col min="3" max="3" width="55.85546875" style="1" customWidth="1"/>
    <col min="4" max="4" width="25" style="1" bestFit="1" customWidth="1"/>
    <col min="5" max="5" width="17.28515625" style="46" customWidth="1"/>
    <col min="6" max="16384" width="9.140625" style="1"/>
  </cols>
  <sheetData>
    <row r="1" spans="1:5" s="3" customFormat="1" x14ac:dyDescent="0.25">
      <c r="A1" s="40"/>
      <c r="E1" s="44"/>
    </row>
    <row r="2" spans="1:5" s="3" customFormat="1" x14ac:dyDescent="0.25">
      <c r="E2" s="44"/>
    </row>
    <row r="3" spans="1:5" s="3" customFormat="1" x14ac:dyDescent="0.25">
      <c r="E3" s="44"/>
    </row>
    <row r="4" spans="1:5" s="3" customFormat="1" x14ac:dyDescent="0.25">
      <c r="E4" s="44"/>
    </row>
    <row r="5" spans="1:5" s="3" customFormat="1" x14ac:dyDescent="0.25">
      <c r="E5" s="44"/>
    </row>
    <row r="6" spans="1:5" s="3" customFormat="1" x14ac:dyDescent="0.25">
      <c r="E6" s="44"/>
    </row>
    <row r="7" spans="1:5" s="3" customFormat="1" x14ac:dyDescent="0.25">
      <c r="E7" s="44"/>
    </row>
    <row r="8" spans="1:5" s="3" customFormat="1" x14ac:dyDescent="0.25">
      <c r="E8" s="44"/>
    </row>
    <row r="9" spans="1:5" s="3" customFormat="1" ht="32.25" customHeight="1" x14ac:dyDescent="0.25">
      <c r="A9" s="9" t="s">
        <v>74</v>
      </c>
      <c r="B9" s="9" t="s">
        <v>75</v>
      </c>
      <c r="C9" s="9" t="s">
        <v>87</v>
      </c>
      <c r="D9" s="9" t="s">
        <v>83</v>
      </c>
      <c r="E9" s="45" t="s">
        <v>77</v>
      </c>
    </row>
    <row r="10" spans="1:5" s="3" customFormat="1" ht="27" customHeight="1" x14ac:dyDescent="0.25">
      <c r="A10" s="3" t="s">
        <v>0</v>
      </c>
      <c r="B10" s="11" t="s">
        <v>23</v>
      </c>
      <c r="C10" s="3" t="s">
        <v>34</v>
      </c>
      <c r="D10" s="3" t="s">
        <v>33</v>
      </c>
      <c r="E10" s="44" t="s">
        <v>25</v>
      </c>
    </row>
    <row r="11" spans="1:5" x14ac:dyDescent="0.25">
      <c r="A11" s="1">
        <f t="shared" ref="A11:A20" si="0">ROW(A1)</f>
        <v>1</v>
      </c>
      <c r="B11" s="6"/>
    </row>
    <row r="12" spans="1:5" x14ac:dyDescent="0.25">
      <c r="A12" s="1">
        <f t="shared" si="0"/>
        <v>2</v>
      </c>
      <c r="B12" s="6"/>
    </row>
    <row r="13" spans="1:5" x14ac:dyDescent="0.25">
      <c r="A13" s="1">
        <f t="shared" si="0"/>
        <v>3</v>
      </c>
    </row>
    <row r="14" spans="1:5" x14ac:dyDescent="0.25">
      <c r="A14" s="1">
        <f t="shared" si="0"/>
        <v>4</v>
      </c>
    </row>
    <row r="15" spans="1:5" x14ac:dyDescent="0.25">
      <c r="A15" s="1">
        <f t="shared" si="0"/>
        <v>5</v>
      </c>
    </row>
    <row r="16" spans="1:5" x14ac:dyDescent="0.25">
      <c r="A16" s="1">
        <f t="shared" si="0"/>
        <v>6</v>
      </c>
    </row>
    <row r="17" spans="1:1" x14ac:dyDescent="0.25">
      <c r="A17" s="1">
        <f t="shared" si="0"/>
        <v>7</v>
      </c>
    </row>
    <row r="18" spans="1:1" x14ac:dyDescent="0.25">
      <c r="A18" s="1">
        <f t="shared" si="0"/>
        <v>8</v>
      </c>
    </row>
    <row r="19" spans="1:1" x14ac:dyDescent="0.25">
      <c r="A19" s="1">
        <f t="shared" si="0"/>
        <v>9</v>
      </c>
    </row>
    <row r="20" spans="1:1" x14ac:dyDescent="0.25">
      <c r="A20" s="1">
        <f t="shared" si="0"/>
        <v>10</v>
      </c>
    </row>
    <row r="21" spans="1:1" x14ac:dyDescent="0.25">
      <c r="A21" s="2">
        <f t="shared" ref="A21:A40" si="1">ROW(A11)</f>
        <v>11</v>
      </c>
    </row>
    <row r="22" spans="1:1" x14ac:dyDescent="0.25">
      <c r="A22" s="2">
        <f t="shared" si="1"/>
        <v>12</v>
      </c>
    </row>
    <row r="23" spans="1:1" x14ac:dyDescent="0.25">
      <c r="A23" s="2">
        <f t="shared" si="1"/>
        <v>13</v>
      </c>
    </row>
    <row r="24" spans="1:1" x14ac:dyDescent="0.25">
      <c r="A24" s="2">
        <f t="shared" si="1"/>
        <v>14</v>
      </c>
    </row>
    <row r="25" spans="1:1" x14ac:dyDescent="0.25">
      <c r="A25" s="2">
        <f t="shared" si="1"/>
        <v>15</v>
      </c>
    </row>
    <row r="26" spans="1:1" x14ac:dyDescent="0.25">
      <c r="A26" s="2">
        <f t="shared" si="1"/>
        <v>16</v>
      </c>
    </row>
    <row r="27" spans="1:1" x14ac:dyDescent="0.25">
      <c r="A27" s="2">
        <f t="shared" si="1"/>
        <v>17</v>
      </c>
    </row>
    <row r="28" spans="1:1" x14ac:dyDescent="0.25">
      <c r="A28" s="2">
        <f t="shared" si="1"/>
        <v>18</v>
      </c>
    </row>
    <row r="29" spans="1:1" x14ac:dyDescent="0.25">
      <c r="A29" s="2">
        <f t="shared" si="1"/>
        <v>19</v>
      </c>
    </row>
    <row r="30" spans="1:1" x14ac:dyDescent="0.25">
      <c r="A30" s="2">
        <f t="shared" si="1"/>
        <v>20</v>
      </c>
    </row>
    <row r="31" spans="1:1" x14ac:dyDescent="0.25">
      <c r="A31" s="2">
        <f t="shared" si="1"/>
        <v>21</v>
      </c>
    </row>
    <row r="32" spans="1:1" x14ac:dyDescent="0.25">
      <c r="A32" s="2">
        <f t="shared" si="1"/>
        <v>22</v>
      </c>
    </row>
    <row r="33" spans="1:1" x14ac:dyDescent="0.25">
      <c r="A33" s="2">
        <f t="shared" si="1"/>
        <v>23</v>
      </c>
    </row>
    <row r="34" spans="1:1" x14ac:dyDescent="0.25">
      <c r="A34" s="2">
        <f t="shared" si="1"/>
        <v>24</v>
      </c>
    </row>
    <row r="35" spans="1:1" x14ac:dyDescent="0.25">
      <c r="A35" s="2">
        <f t="shared" si="1"/>
        <v>25</v>
      </c>
    </row>
    <row r="36" spans="1:1" x14ac:dyDescent="0.25">
      <c r="A36" s="2">
        <f t="shared" si="1"/>
        <v>26</v>
      </c>
    </row>
    <row r="37" spans="1:1" x14ac:dyDescent="0.25">
      <c r="A37" s="2">
        <f t="shared" si="1"/>
        <v>27</v>
      </c>
    </row>
    <row r="38" spans="1:1" x14ac:dyDescent="0.25">
      <c r="A38" s="2">
        <f t="shared" si="1"/>
        <v>28</v>
      </c>
    </row>
    <row r="39" spans="1:1" x14ac:dyDescent="0.25">
      <c r="A39" s="2">
        <f t="shared" si="1"/>
        <v>29</v>
      </c>
    </row>
    <row r="40" spans="1:1" x14ac:dyDescent="0.25">
      <c r="A40" s="2">
        <f t="shared" si="1"/>
        <v>30</v>
      </c>
    </row>
    <row r="41" spans="1:1" x14ac:dyDescent="0.25">
      <c r="A41" s="2">
        <f t="shared" ref="A41:A60" si="2">ROW(A31)</f>
        <v>31</v>
      </c>
    </row>
    <row r="42" spans="1:1" x14ac:dyDescent="0.25">
      <c r="A42" s="2">
        <f t="shared" si="2"/>
        <v>32</v>
      </c>
    </row>
    <row r="43" spans="1:1" x14ac:dyDescent="0.25">
      <c r="A43" s="2">
        <f t="shared" si="2"/>
        <v>33</v>
      </c>
    </row>
    <row r="44" spans="1:1" x14ac:dyDescent="0.25">
      <c r="A44" s="2">
        <f t="shared" si="2"/>
        <v>34</v>
      </c>
    </row>
    <row r="45" spans="1:1" x14ac:dyDescent="0.25">
      <c r="A45" s="2">
        <f t="shared" si="2"/>
        <v>35</v>
      </c>
    </row>
    <row r="46" spans="1:1" x14ac:dyDescent="0.25">
      <c r="A46" s="2">
        <f t="shared" si="2"/>
        <v>36</v>
      </c>
    </row>
    <row r="47" spans="1:1" x14ac:dyDescent="0.25">
      <c r="A47" s="2">
        <f t="shared" si="2"/>
        <v>37</v>
      </c>
    </row>
    <row r="48" spans="1:1" x14ac:dyDescent="0.25">
      <c r="A48" s="2">
        <f t="shared" si="2"/>
        <v>38</v>
      </c>
    </row>
    <row r="49" spans="1:1" x14ac:dyDescent="0.25">
      <c r="A49" s="2">
        <f t="shared" si="2"/>
        <v>39</v>
      </c>
    </row>
    <row r="50" spans="1:1" x14ac:dyDescent="0.25">
      <c r="A50" s="2">
        <f t="shared" si="2"/>
        <v>40</v>
      </c>
    </row>
    <row r="51" spans="1:1" x14ac:dyDescent="0.25">
      <c r="A51" s="2">
        <f t="shared" si="2"/>
        <v>41</v>
      </c>
    </row>
    <row r="52" spans="1:1" x14ac:dyDescent="0.25">
      <c r="A52" s="2">
        <f t="shared" si="2"/>
        <v>42</v>
      </c>
    </row>
    <row r="53" spans="1:1" x14ac:dyDescent="0.25">
      <c r="A53" s="2">
        <f t="shared" si="2"/>
        <v>43</v>
      </c>
    </row>
    <row r="54" spans="1:1" x14ac:dyDescent="0.25">
      <c r="A54" s="2">
        <f t="shared" si="2"/>
        <v>44</v>
      </c>
    </row>
    <row r="55" spans="1:1" x14ac:dyDescent="0.25">
      <c r="A55" s="2">
        <f t="shared" si="2"/>
        <v>45</v>
      </c>
    </row>
    <row r="56" spans="1:1" x14ac:dyDescent="0.25">
      <c r="A56" s="2">
        <f t="shared" si="2"/>
        <v>46</v>
      </c>
    </row>
    <row r="57" spans="1:1" x14ac:dyDescent="0.25">
      <c r="A57" s="2">
        <f t="shared" si="2"/>
        <v>47</v>
      </c>
    </row>
    <row r="58" spans="1:1" x14ac:dyDescent="0.25">
      <c r="A58" s="2">
        <f t="shared" si="2"/>
        <v>48</v>
      </c>
    </row>
    <row r="59" spans="1:1" x14ac:dyDescent="0.25">
      <c r="A59" s="2">
        <f t="shared" si="2"/>
        <v>49</v>
      </c>
    </row>
    <row r="60" spans="1:1" x14ac:dyDescent="0.25">
      <c r="A60" s="2">
        <f t="shared" si="2"/>
        <v>50</v>
      </c>
    </row>
  </sheetData>
  <sheetProtection algorithmName="SHA-512" hashValue="0rRL2q8dH+4GGv3ci+33G0i1LFcGvlcWcxwOAKC1DS8IlJUqRc8ERv/2nxqvbzrZeTnvWaMHFfelT08G72dsiw==" saltValue="VuLpzADS1htzbdR4ugK9FA==" spinCount="100000" sheet="1" objects="1" scenarios="1" insertRows="0" deleteRows="0" selectLockedCells="1"/>
  <pageMargins left="0.7" right="0.7" top="0.75" bottom="0.75" header="0.3" footer="0.3"/>
  <pageSetup paperSize="9" fitToHeight="0" orientation="landscape"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E5EE8-D0F4-4140-B571-300CE9B75CFA}">
  <sheetPr>
    <tabColor rgb="FFFF0000"/>
    <pageSetUpPr fitToPage="1"/>
  </sheetPr>
  <dimension ref="A1:E40"/>
  <sheetViews>
    <sheetView workbookViewId="0">
      <selection activeCell="B11" sqref="B11"/>
    </sheetView>
  </sheetViews>
  <sheetFormatPr defaultColWidth="9.140625" defaultRowHeight="15" x14ac:dyDescent="0.25"/>
  <cols>
    <col min="1" max="1" width="11" style="1" customWidth="1"/>
    <col min="2" max="2" width="20.28515625" style="6" customWidth="1"/>
    <col min="3" max="3" width="44.7109375" style="1" customWidth="1"/>
    <col min="4" max="4" width="24.42578125" style="1" customWidth="1"/>
    <col min="5" max="5" width="18.140625" style="46" customWidth="1"/>
    <col min="6" max="16384" width="9.140625" style="1"/>
  </cols>
  <sheetData>
    <row r="1" spans="1:5" s="3" customFormat="1" x14ac:dyDescent="0.25">
      <c r="A1" s="40"/>
      <c r="B1" s="11"/>
      <c r="E1" s="44"/>
    </row>
    <row r="2" spans="1:5" s="3" customFormat="1" x14ac:dyDescent="0.25">
      <c r="B2" s="11"/>
      <c r="E2" s="44"/>
    </row>
    <row r="3" spans="1:5" s="3" customFormat="1" x14ac:dyDescent="0.25">
      <c r="B3" s="11"/>
      <c r="E3" s="44"/>
    </row>
    <row r="4" spans="1:5" s="3" customFormat="1" x14ac:dyDescent="0.25">
      <c r="B4" s="11"/>
      <c r="E4" s="44"/>
    </row>
    <row r="5" spans="1:5" s="3" customFormat="1" x14ac:dyDescent="0.25">
      <c r="B5" s="11"/>
      <c r="E5" s="44"/>
    </row>
    <row r="6" spans="1:5" s="3" customFormat="1" x14ac:dyDescent="0.25">
      <c r="B6" s="11"/>
      <c r="E6" s="44"/>
    </row>
    <row r="7" spans="1:5" s="3" customFormat="1" x14ac:dyDescent="0.25">
      <c r="B7" s="11"/>
      <c r="E7" s="44"/>
    </row>
    <row r="8" spans="1:5" s="3" customFormat="1" x14ac:dyDescent="0.25">
      <c r="B8" s="11"/>
      <c r="E8" s="44"/>
    </row>
    <row r="9" spans="1:5" s="3" customFormat="1" ht="29.25" customHeight="1" x14ac:dyDescent="0.25">
      <c r="A9" s="9" t="s">
        <v>74</v>
      </c>
      <c r="B9" s="9" t="s">
        <v>75</v>
      </c>
      <c r="C9" s="9" t="s">
        <v>87</v>
      </c>
      <c r="D9" s="9" t="s">
        <v>83</v>
      </c>
      <c r="E9" s="45" t="s">
        <v>77</v>
      </c>
    </row>
    <row r="10" spans="1:5" s="3" customFormat="1" ht="27" customHeight="1" x14ac:dyDescent="0.25">
      <c r="A10" s="3" t="s">
        <v>0</v>
      </c>
      <c r="B10" s="11" t="s">
        <v>23</v>
      </c>
      <c r="C10" s="3" t="s">
        <v>34</v>
      </c>
      <c r="D10" s="3" t="s">
        <v>33</v>
      </c>
      <c r="E10" s="44" t="s">
        <v>25</v>
      </c>
    </row>
    <row r="11" spans="1:5" x14ac:dyDescent="0.25">
      <c r="A11" s="1">
        <f t="shared" ref="A11:A12" si="0">ROW(A1)</f>
        <v>1</v>
      </c>
    </row>
    <row r="12" spans="1:5" x14ac:dyDescent="0.25">
      <c r="A12" s="1">
        <f t="shared" si="0"/>
        <v>2</v>
      </c>
    </row>
    <row r="13" spans="1:5" x14ac:dyDescent="0.25">
      <c r="A13" s="2">
        <f t="shared" ref="A13:A16" si="1">ROW(A3)</f>
        <v>3</v>
      </c>
    </row>
    <row r="14" spans="1:5" x14ac:dyDescent="0.25">
      <c r="A14" s="2">
        <f t="shared" si="1"/>
        <v>4</v>
      </c>
    </row>
    <row r="15" spans="1:5" x14ac:dyDescent="0.25">
      <c r="A15" s="2">
        <f t="shared" si="1"/>
        <v>5</v>
      </c>
    </row>
    <row r="16" spans="1:5" x14ac:dyDescent="0.25">
      <c r="A16" s="2">
        <f t="shared" si="1"/>
        <v>6</v>
      </c>
    </row>
    <row r="17" spans="1:1" x14ac:dyDescent="0.25">
      <c r="A17" s="2">
        <f t="shared" ref="A17:A20" si="2">ROW(A7)</f>
        <v>7</v>
      </c>
    </row>
    <row r="18" spans="1:1" x14ac:dyDescent="0.25">
      <c r="A18" s="2">
        <f t="shared" si="2"/>
        <v>8</v>
      </c>
    </row>
    <row r="19" spans="1:1" x14ac:dyDescent="0.25">
      <c r="A19" s="2">
        <f t="shared" si="2"/>
        <v>9</v>
      </c>
    </row>
    <row r="20" spans="1:1" x14ac:dyDescent="0.25">
      <c r="A20" s="2">
        <f t="shared" si="2"/>
        <v>10</v>
      </c>
    </row>
    <row r="21" spans="1:1" x14ac:dyDescent="0.25">
      <c r="A21" s="2">
        <f t="shared" ref="A21:A40" si="3">ROW(A11)</f>
        <v>11</v>
      </c>
    </row>
    <row r="22" spans="1:1" x14ac:dyDescent="0.25">
      <c r="A22" s="2">
        <f t="shared" si="3"/>
        <v>12</v>
      </c>
    </row>
    <row r="23" spans="1:1" x14ac:dyDescent="0.25">
      <c r="A23" s="2">
        <f t="shared" si="3"/>
        <v>13</v>
      </c>
    </row>
    <row r="24" spans="1:1" x14ac:dyDescent="0.25">
      <c r="A24" s="2">
        <f t="shared" si="3"/>
        <v>14</v>
      </c>
    </row>
    <row r="25" spans="1:1" x14ac:dyDescent="0.25">
      <c r="A25" s="2">
        <f t="shared" si="3"/>
        <v>15</v>
      </c>
    </row>
    <row r="26" spans="1:1" x14ac:dyDescent="0.25">
      <c r="A26" s="2">
        <f t="shared" si="3"/>
        <v>16</v>
      </c>
    </row>
    <row r="27" spans="1:1" x14ac:dyDescent="0.25">
      <c r="A27" s="2">
        <f t="shared" si="3"/>
        <v>17</v>
      </c>
    </row>
    <row r="28" spans="1:1" x14ac:dyDescent="0.25">
      <c r="A28" s="2">
        <f t="shared" si="3"/>
        <v>18</v>
      </c>
    </row>
    <row r="29" spans="1:1" x14ac:dyDescent="0.25">
      <c r="A29" s="2">
        <f t="shared" si="3"/>
        <v>19</v>
      </c>
    </row>
    <row r="30" spans="1:1" x14ac:dyDescent="0.25">
      <c r="A30" s="2">
        <f t="shared" si="3"/>
        <v>20</v>
      </c>
    </row>
    <row r="31" spans="1:1" x14ac:dyDescent="0.25">
      <c r="A31" s="2">
        <f t="shared" si="3"/>
        <v>21</v>
      </c>
    </row>
    <row r="32" spans="1:1" x14ac:dyDescent="0.25">
      <c r="A32" s="2">
        <f t="shared" si="3"/>
        <v>22</v>
      </c>
    </row>
    <row r="33" spans="1:1" x14ac:dyDescent="0.25">
      <c r="A33" s="2">
        <f t="shared" si="3"/>
        <v>23</v>
      </c>
    </row>
    <row r="34" spans="1:1" x14ac:dyDescent="0.25">
      <c r="A34" s="2">
        <f t="shared" si="3"/>
        <v>24</v>
      </c>
    </row>
    <row r="35" spans="1:1" x14ac:dyDescent="0.25">
      <c r="A35" s="2">
        <f t="shared" si="3"/>
        <v>25</v>
      </c>
    </row>
    <row r="36" spans="1:1" x14ac:dyDescent="0.25">
      <c r="A36" s="2">
        <f t="shared" si="3"/>
        <v>26</v>
      </c>
    </row>
    <row r="37" spans="1:1" x14ac:dyDescent="0.25">
      <c r="A37" s="2">
        <f t="shared" si="3"/>
        <v>27</v>
      </c>
    </row>
    <row r="38" spans="1:1" x14ac:dyDescent="0.25">
      <c r="A38" s="2">
        <f t="shared" si="3"/>
        <v>28</v>
      </c>
    </row>
    <row r="39" spans="1:1" x14ac:dyDescent="0.25">
      <c r="A39" s="2">
        <f t="shared" si="3"/>
        <v>29</v>
      </c>
    </row>
    <row r="40" spans="1:1" x14ac:dyDescent="0.25">
      <c r="A40" s="2">
        <f t="shared" si="3"/>
        <v>30</v>
      </c>
    </row>
  </sheetData>
  <sheetProtection algorithmName="SHA-512" hashValue="zCuZLP/Pq79oh9Azn8ZsU+t9vCATbd3058OCj+fl4pxQUFRch9oDok3XZYXW416a7EGUG5kkiJWXeBTgc3xXeQ==" saltValue="OxvOe0B/n5R0tJNYxmVj3A==" spinCount="100000" sheet="1" objects="1" scenarios="1" insertRows="0" deleteRows="0" selectLockedCells="1"/>
  <pageMargins left="0.7" right="0.7" top="0.75" bottom="0.75" header="0.3" footer="0.3"/>
  <pageSetup paperSize="9" fitToHeight="0" orientation="landscape"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E5CCA-C5DA-40DF-A030-D9BF26F90070}">
  <sheetPr>
    <tabColor rgb="FFFF0000"/>
    <pageSetUpPr fitToPage="1"/>
  </sheetPr>
  <dimension ref="A1:E55"/>
  <sheetViews>
    <sheetView workbookViewId="0">
      <selection activeCell="B11" sqref="B11"/>
    </sheetView>
  </sheetViews>
  <sheetFormatPr defaultColWidth="9.140625" defaultRowHeight="15" x14ac:dyDescent="0.25"/>
  <cols>
    <col min="1" max="1" width="11" style="1" customWidth="1"/>
    <col min="2" max="2" width="18.5703125" style="1" customWidth="1"/>
    <col min="3" max="3" width="51.28515625" style="1" customWidth="1"/>
    <col min="4" max="4" width="25" style="1" bestFit="1" customWidth="1"/>
    <col min="5" max="5" width="21" style="46" customWidth="1"/>
    <col min="6" max="16384" width="9.140625" style="1"/>
  </cols>
  <sheetData>
    <row r="1" spans="1:5" s="3" customFormat="1" x14ac:dyDescent="0.25">
      <c r="A1" s="40"/>
      <c r="E1" s="44"/>
    </row>
    <row r="2" spans="1:5" s="3" customFormat="1" x14ac:dyDescent="0.25">
      <c r="E2" s="44"/>
    </row>
    <row r="3" spans="1:5" s="3" customFormat="1" x14ac:dyDescent="0.25">
      <c r="E3" s="44"/>
    </row>
    <row r="4" spans="1:5" s="3" customFormat="1" x14ac:dyDescent="0.25">
      <c r="E4" s="44"/>
    </row>
    <row r="5" spans="1:5" s="3" customFormat="1" x14ac:dyDescent="0.25">
      <c r="E5" s="44"/>
    </row>
    <row r="6" spans="1:5" s="3" customFormat="1" x14ac:dyDescent="0.25">
      <c r="E6" s="44"/>
    </row>
    <row r="7" spans="1:5" s="3" customFormat="1" x14ac:dyDescent="0.25">
      <c r="E7" s="44"/>
    </row>
    <row r="8" spans="1:5" s="3" customFormat="1" x14ac:dyDescent="0.25">
      <c r="E8" s="44"/>
    </row>
    <row r="9" spans="1:5" s="3" customFormat="1" ht="30" customHeight="1" x14ac:dyDescent="0.25">
      <c r="A9" s="9" t="s">
        <v>74</v>
      </c>
      <c r="B9" s="9" t="s">
        <v>75</v>
      </c>
      <c r="C9" s="9" t="s">
        <v>87</v>
      </c>
      <c r="D9" s="9" t="s">
        <v>83</v>
      </c>
      <c r="E9" s="45" t="s">
        <v>77</v>
      </c>
    </row>
    <row r="10" spans="1:5" s="3" customFormat="1" ht="27" customHeight="1" x14ac:dyDescent="0.25">
      <c r="A10" s="3" t="s">
        <v>0</v>
      </c>
      <c r="B10" s="11" t="s">
        <v>23</v>
      </c>
      <c r="C10" s="3" t="s">
        <v>34</v>
      </c>
      <c r="D10" s="3" t="s">
        <v>33</v>
      </c>
      <c r="E10" s="44" t="s">
        <v>25</v>
      </c>
    </row>
    <row r="11" spans="1:5" x14ac:dyDescent="0.25">
      <c r="A11" s="1">
        <f t="shared" ref="A11:A12" si="0">ROW(A1)</f>
        <v>1</v>
      </c>
      <c r="B11" s="6"/>
    </row>
    <row r="12" spans="1:5" x14ac:dyDescent="0.25">
      <c r="A12" s="1">
        <f t="shared" si="0"/>
        <v>2</v>
      </c>
      <c r="B12" s="6"/>
    </row>
    <row r="13" spans="1:5" x14ac:dyDescent="0.25">
      <c r="A13" s="2">
        <f>ROW(A3)</f>
        <v>3</v>
      </c>
      <c r="B13" s="6"/>
    </row>
    <row r="14" spans="1:5" x14ac:dyDescent="0.25">
      <c r="A14" s="2">
        <f t="shared" ref="A14:A20" si="1">ROW(A4)</f>
        <v>4</v>
      </c>
      <c r="B14" s="6"/>
    </row>
    <row r="15" spans="1:5" x14ac:dyDescent="0.25">
      <c r="A15" s="2">
        <f t="shared" si="1"/>
        <v>5</v>
      </c>
      <c r="B15" s="6"/>
    </row>
    <row r="16" spans="1:5" x14ac:dyDescent="0.25">
      <c r="A16" s="2">
        <f t="shared" si="1"/>
        <v>6</v>
      </c>
      <c r="B16" s="6"/>
    </row>
    <row r="17" spans="1:2" x14ac:dyDescent="0.25">
      <c r="A17" s="2">
        <f t="shared" si="1"/>
        <v>7</v>
      </c>
      <c r="B17" s="6"/>
    </row>
    <row r="18" spans="1:2" x14ac:dyDescent="0.25">
      <c r="A18" s="2">
        <f t="shared" si="1"/>
        <v>8</v>
      </c>
      <c r="B18" s="6"/>
    </row>
    <row r="19" spans="1:2" x14ac:dyDescent="0.25">
      <c r="A19" s="2">
        <f t="shared" si="1"/>
        <v>9</v>
      </c>
      <c r="B19" s="6"/>
    </row>
    <row r="20" spans="1:2" x14ac:dyDescent="0.25">
      <c r="A20" s="2">
        <f t="shared" si="1"/>
        <v>10</v>
      </c>
      <c r="B20" s="6"/>
    </row>
    <row r="21" spans="1:2" x14ac:dyDescent="0.25">
      <c r="A21" s="2">
        <f t="shared" ref="A21:A40" si="2">ROW(A11)</f>
        <v>11</v>
      </c>
      <c r="B21" s="6"/>
    </row>
    <row r="22" spans="1:2" x14ac:dyDescent="0.25">
      <c r="A22" s="2">
        <f t="shared" si="2"/>
        <v>12</v>
      </c>
      <c r="B22" s="6"/>
    </row>
    <row r="23" spans="1:2" x14ac:dyDescent="0.25">
      <c r="A23" s="2">
        <f t="shared" si="2"/>
        <v>13</v>
      </c>
      <c r="B23" s="6"/>
    </row>
    <row r="24" spans="1:2" x14ac:dyDescent="0.25">
      <c r="A24" s="2">
        <f t="shared" si="2"/>
        <v>14</v>
      </c>
      <c r="B24" s="6"/>
    </row>
    <row r="25" spans="1:2" x14ac:dyDescent="0.25">
      <c r="A25" s="2">
        <f t="shared" si="2"/>
        <v>15</v>
      </c>
      <c r="B25" s="6"/>
    </row>
    <row r="26" spans="1:2" x14ac:dyDescent="0.25">
      <c r="A26" s="2">
        <f t="shared" si="2"/>
        <v>16</v>
      </c>
      <c r="B26" s="6"/>
    </row>
    <row r="27" spans="1:2" x14ac:dyDescent="0.25">
      <c r="A27" s="2">
        <f t="shared" si="2"/>
        <v>17</v>
      </c>
      <c r="B27" s="6"/>
    </row>
    <row r="28" spans="1:2" x14ac:dyDescent="0.25">
      <c r="A28" s="2">
        <f t="shared" si="2"/>
        <v>18</v>
      </c>
      <c r="B28" s="6"/>
    </row>
    <row r="29" spans="1:2" x14ac:dyDescent="0.25">
      <c r="A29" s="2">
        <f t="shared" si="2"/>
        <v>19</v>
      </c>
      <c r="B29" s="6"/>
    </row>
    <row r="30" spans="1:2" x14ac:dyDescent="0.25">
      <c r="A30" s="2">
        <f t="shared" si="2"/>
        <v>20</v>
      </c>
      <c r="B30" s="6"/>
    </row>
    <row r="31" spans="1:2" x14ac:dyDescent="0.25">
      <c r="A31" s="2">
        <f t="shared" si="2"/>
        <v>21</v>
      </c>
      <c r="B31" s="6"/>
    </row>
    <row r="32" spans="1:2" x14ac:dyDescent="0.25">
      <c r="A32" s="2">
        <f t="shared" si="2"/>
        <v>22</v>
      </c>
      <c r="B32" s="6"/>
    </row>
    <row r="33" spans="1:2" x14ac:dyDescent="0.25">
      <c r="A33" s="2">
        <f t="shared" si="2"/>
        <v>23</v>
      </c>
      <c r="B33" s="6"/>
    </row>
    <row r="34" spans="1:2" x14ac:dyDescent="0.25">
      <c r="A34" s="2">
        <f t="shared" si="2"/>
        <v>24</v>
      </c>
      <c r="B34" s="6"/>
    </row>
    <row r="35" spans="1:2" x14ac:dyDescent="0.25">
      <c r="A35" s="2">
        <f t="shared" si="2"/>
        <v>25</v>
      </c>
      <c r="B35" s="6"/>
    </row>
    <row r="36" spans="1:2" x14ac:dyDescent="0.25">
      <c r="A36" s="2">
        <f t="shared" si="2"/>
        <v>26</v>
      </c>
      <c r="B36" s="6"/>
    </row>
    <row r="37" spans="1:2" x14ac:dyDescent="0.25">
      <c r="A37" s="2">
        <f t="shared" si="2"/>
        <v>27</v>
      </c>
      <c r="B37" s="6"/>
    </row>
    <row r="38" spans="1:2" x14ac:dyDescent="0.25">
      <c r="A38" s="2">
        <f t="shared" si="2"/>
        <v>28</v>
      </c>
      <c r="B38" s="6"/>
    </row>
    <row r="39" spans="1:2" x14ac:dyDescent="0.25">
      <c r="A39" s="2">
        <f t="shared" si="2"/>
        <v>29</v>
      </c>
      <c r="B39" s="6"/>
    </row>
    <row r="40" spans="1:2" x14ac:dyDescent="0.25">
      <c r="A40" s="2">
        <f t="shared" si="2"/>
        <v>30</v>
      </c>
      <c r="B40" s="6"/>
    </row>
    <row r="41" spans="1:2" x14ac:dyDescent="0.25">
      <c r="A41" s="2">
        <f t="shared" ref="A41:A55" si="3">ROW(A31)</f>
        <v>31</v>
      </c>
      <c r="B41" s="6"/>
    </row>
    <row r="42" spans="1:2" x14ac:dyDescent="0.25">
      <c r="A42" s="2">
        <f t="shared" si="3"/>
        <v>32</v>
      </c>
      <c r="B42" s="6"/>
    </row>
    <row r="43" spans="1:2" x14ac:dyDescent="0.25">
      <c r="A43" s="2">
        <f t="shared" si="3"/>
        <v>33</v>
      </c>
      <c r="B43" s="6"/>
    </row>
    <row r="44" spans="1:2" x14ac:dyDescent="0.25">
      <c r="A44" s="2">
        <f t="shared" si="3"/>
        <v>34</v>
      </c>
      <c r="B44" s="6"/>
    </row>
    <row r="45" spans="1:2" x14ac:dyDescent="0.25">
      <c r="A45" s="2">
        <f t="shared" si="3"/>
        <v>35</v>
      </c>
      <c r="B45" s="6"/>
    </row>
    <row r="46" spans="1:2" x14ac:dyDescent="0.25">
      <c r="A46" s="2">
        <f t="shared" si="3"/>
        <v>36</v>
      </c>
      <c r="B46" s="6"/>
    </row>
    <row r="47" spans="1:2" x14ac:dyDescent="0.25">
      <c r="A47" s="2">
        <f t="shared" si="3"/>
        <v>37</v>
      </c>
      <c r="B47" s="6"/>
    </row>
    <row r="48" spans="1:2" x14ac:dyDescent="0.25">
      <c r="A48" s="2">
        <f t="shared" si="3"/>
        <v>38</v>
      </c>
      <c r="B48" s="6"/>
    </row>
    <row r="49" spans="1:2" x14ac:dyDescent="0.25">
      <c r="A49" s="2">
        <f t="shared" si="3"/>
        <v>39</v>
      </c>
      <c r="B49" s="6"/>
    </row>
    <row r="50" spans="1:2" x14ac:dyDescent="0.25">
      <c r="A50" s="2">
        <f t="shared" si="3"/>
        <v>40</v>
      </c>
      <c r="B50" s="6"/>
    </row>
    <row r="51" spans="1:2" x14ac:dyDescent="0.25">
      <c r="A51" s="2">
        <f t="shared" si="3"/>
        <v>41</v>
      </c>
      <c r="B51" s="6"/>
    </row>
    <row r="52" spans="1:2" x14ac:dyDescent="0.25">
      <c r="A52" s="2">
        <f t="shared" si="3"/>
        <v>42</v>
      </c>
      <c r="B52" s="6"/>
    </row>
    <row r="53" spans="1:2" x14ac:dyDescent="0.25">
      <c r="A53" s="2">
        <f t="shared" si="3"/>
        <v>43</v>
      </c>
      <c r="B53" s="6"/>
    </row>
    <row r="54" spans="1:2" x14ac:dyDescent="0.25">
      <c r="A54" s="2">
        <f t="shared" si="3"/>
        <v>44</v>
      </c>
      <c r="B54" s="6"/>
    </row>
    <row r="55" spans="1:2" x14ac:dyDescent="0.25">
      <c r="A55" s="2">
        <f t="shared" si="3"/>
        <v>45</v>
      </c>
      <c r="B55" s="6"/>
    </row>
  </sheetData>
  <sheetProtection algorithmName="SHA-512" hashValue="IOAQrju6AUdEJBQmHC8NUDPzZVqk7li6XpQ1yC5ivEhKTM1Yb+26w2SHGE6g8EN7p4s8G8J+RKarWnpATvQw6w==" saltValue="75JL15zStA98y10UhsfISQ==" spinCount="100000" sheet="1" objects="1" scenarios="1" insertRows="0" deleteRows="0" selectLockedCells="1"/>
  <pageMargins left="0.7" right="0.7" top="0.75" bottom="0.75" header="0.3" footer="0.3"/>
  <pageSetup paperSize="9" fitToHeight="0" orientation="landscape" r:id="rId1"/>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9237B-8E55-4AD5-A722-28240C94FBC0}">
  <sheetPr>
    <tabColor rgb="FFFF0000"/>
    <pageSetUpPr fitToPage="1"/>
  </sheetPr>
  <dimension ref="A1:E60"/>
  <sheetViews>
    <sheetView zoomScaleNormal="100" workbookViewId="0">
      <selection activeCell="B11" sqref="B11"/>
    </sheetView>
  </sheetViews>
  <sheetFormatPr defaultColWidth="9.140625" defaultRowHeight="15" x14ac:dyDescent="0.25"/>
  <cols>
    <col min="1" max="1" width="11" style="1" customWidth="1"/>
    <col min="2" max="2" width="24.140625" style="6" customWidth="1"/>
    <col min="3" max="3" width="30.7109375" style="1" customWidth="1"/>
    <col min="4" max="4" width="37" style="1" customWidth="1"/>
    <col min="5" max="5" width="23" style="46" bestFit="1" customWidth="1"/>
    <col min="6" max="16384" width="9.140625" style="1"/>
  </cols>
  <sheetData>
    <row r="1" spans="1:5" s="3" customFormat="1" x14ac:dyDescent="0.25">
      <c r="A1" s="40"/>
      <c r="B1" s="11"/>
      <c r="E1" s="44"/>
    </row>
    <row r="2" spans="1:5" s="3" customFormat="1" x14ac:dyDescent="0.25">
      <c r="B2" s="11"/>
      <c r="E2" s="44"/>
    </row>
    <row r="3" spans="1:5" s="3" customFormat="1" x14ac:dyDescent="0.25">
      <c r="B3" s="11"/>
      <c r="E3" s="44"/>
    </row>
    <row r="4" spans="1:5" s="3" customFormat="1" x14ac:dyDescent="0.25">
      <c r="B4" s="11"/>
      <c r="E4" s="44"/>
    </row>
    <row r="5" spans="1:5" s="3" customFormat="1" x14ac:dyDescent="0.25">
      <c r="B5" s="11"/>
      <c r="E5" s="44"/>
    </row>
    <row r="6" spans="1:5" s="3" customFormat="1" x14ac:dyDescent="0.25">
      <c r="B6" s="11"/>
      <c r="E6" s="44"/>
    </row>
    <row r="7" spans="1:5" s="3" customFormat="1" x14ac:dyDescent="0.25">
      <c r="B7" s="11"/>
      <c r="E7" s="44"/>
    </row>
    <row r="8" spans="1:5" s="3" customFormat="1" x14ac:dyDescent="0.25">
      <c r="B8" s="11"/>
      <c r="E8" s="44"/>
    </row>
    <row r="9" spans="1:5" s="3" customFormat="1" ht="24.75" customHeight="1" x14ac:dyDescent="0.25">
      <c r="A9" s="9" t="s">
        <v>74</v>
      </c>
      <c r="B9" s="9" t="s">
        <v>75</v>
      </c>
      <c r="C9" s="9" t="s">
        <v>84</v>
      </c>
      <c r="D9" s="9" t="s">
        <v>85</v>
      </c>
      <c r="E9" s="45" t="s">
        <v>86</v>
      </c>
    </row>
    <row r="10" spans="1:5" s="3" customFormat="1" ht="27" customHeight="1" x14ac:dyDescent="0.25">
      <c r="A10" s="3" t="s">
        <v>0</v>
      </c>
      <c r="B10" s="11" t="s">
        <v>35</v>
      </c>
      <c r="C10" s="3" t="s">
        <v>18</v>
      </c>
      <c r="D10" s="3" t="s">
        <v>36</v>
      </c>
      <c r="E10" s="44" t="s">
        <v>37</v>
      </c>
    </row>
    <row r="11" spans="1:5" x14ac:dyDescent="0.25">
      <c r="A11" s="1">
        <f t="shared" ref="A11:A12" si="0">ROW(A1)</f>
        <v>1</v>
      </c>
    </row>
    <row r="12" spans="1:5" x14ac:dyDescent="0.25">
      <c r="A12" s="1">
        <f t="shared" si="0"/>
        <v>2</v>
      </c>
    </row>
    <row r="13" spans="1:5" x14ac:dyDescent="0.25">
      <c r="A13" s="2">
        <f t="shared" ref="A13:A17" si="1">ROW(A3)</f>
        <v>3</v>
      </c>
    </row>
    <row r="14" spans="1:5" x14ac:dyDescent="0.25">
      <c r="A14" s="2">
        <f t="shared" si="1"/>
        <v>4</v>
      </c>
    </row>
    <row r="15" spans="1:5" x14ac:dyDescent="0.25">
      <c r="A15" s="2">
        <f t="shared" si="1"/>
        <v>5</v>
      </c>
    </row>
    <row r="16" spans="1:5" x14ac:dyDescent="0.25">
      <c r="A16" s="2">
        <f t="shared" si="1"/>
        <v>6</v>
      </c>
    </row>
    <row r="17" spans="1:1" x14ac:dyDescent="0.25">
      <c r="A17" s="2">
        <f t="shared" si="1"/>
        <v>7</v>
      </c>
    </row>
    <row r="18" spans="1:1" x14ac:dyDescent="0.25">
      <c r="A18" s="2">
        <f t="shared" ref="A18:A20" si="2">ROW(A8)</f>
        <v>8</v>
      </c>
    </row>
    <row r="19" spans="1:1" x14ac:dyDescent="0.25">
      <c r="A19" s="2">
        <f t="shared" si="2"/>
        <v>9</v>
      </c>
    </row>
    <row r="20" spans="1:1" x14ac:dyDescent="0.25">
      <c r="A20" s="2">
        <f t="shared" si="2"/>
        <v>10</v>
      </c>
    </row>
    <row r="21" spans="1:1" x14ac:dyDescent="0.25">
      <c r="A21" s="2">
        <f t="shared" ref="A21:A40" si="3">ROW(A11)</f>
        <v>11</v>
      </c>
    </row>
    <row r="22" spans="1:1" x14ac:dyDescent="0.25">
      <c r="A22" s="2">
        <f t="shared" si="3"/>
        <v>12</v>
      </c>
    </row>
    <row r="23" spans="1:1" x14ac:dyDescent="0.25">
      <c r="A23" s="2">
        <f t="shared" si="3"/>
        <v>13</v>
      </c>
    </row>
    <row r="24" spans="1:1" x14ac:dyDescent="0.25">
      <c r="A24" s="2">
        <f t="shared" si="3"/>
        <v>14</v>
      </c>
    </row>
    <row r="25" spans="1:1" x14ac:dyDescent="0.25">
      <c r="A25" s="2">
        <f t="shared" si="3"/>
        <v>15</v>
      </c>
    </row>
    <row r="26" spans="1:1" x14ac:dyDescent="0.25">
      <c r="A26" s="2">
        <f t="shared" si="3"/>
        <v>16</v>
      </c>
    </row>
    <row r="27" spans="1:1" x14ac:dyDescent="0.25">
      <c r="A27" s="2">
        <f t="shared" si="3"/>
        <v>17</v>
      </c>
    </row>
    <row r="28" spans="1:1" x14ac:dyDescent="0.25">
      <c r="A28" s="2">
        <f t="shared" si="3"/>
        <v>18</v>
      </c>
    </row>
    <row r="29" spans="1:1" x14ac:dyDescent="0.25">
      <c r="A29" s="2">
        <f t="shared" si="3"/>
        <v>19</v>
      </c>
    </row>
    <row r="30" spans="1:1" x14ac:dyDescent="0.25">
      <c r="A30" s="2">
        <f t="shared" si="3"/>
        <v>20</v>
      </c>
    </row>
    <row r="31" spans="1:1" x14ac:dyDescent="0.25">
      <c r="A31" s="2">
        <f t="shared" si="3"/>
        <v>21</v>
      </c>
    </row>
    <row r="32" spans="1:1" x14ac:dyDescent="0.25">
      <c r="A32" s="2">
        <f t="shared" si="3"/>
        <v>22</v>
      </c>
    </row>
    <row r="33" spans="1:1" x14ac:dyDescent="0.25">
      <c r="A33" s="2">
        <f t="shared" si="3"/>
        <v>23</v>
      </c>
    </row>
    <row r="34" spans="1:1" x14ac:dyDescent="0.25">
      <c r="A34" s="2">
        <f t="shared" si="3"/>
        <v>24</v>
      </c>
    </row>
    <row r="35" spans="1:1" x14ac:dyDescent="0.25">
      <c r="A35" s="2">
        <f t="shared" si="3"/>
        <v>25</v>
      </c>
    </row>
    <row r="36" spans="1:1" x14ac:dyDescent="0.25">
      <c r="A36" s="2">
        <f t="shared" si="3"/>
        <v>26</v>
      </c>
    </row>
    <row r="37" spans="1:1" x14ac:dyDescent="0.25">
      <c r="A37" s="2">
        <f t="shared" si="3"/>
        <v>27</v>
      </c>
    </row>
    <row r="38" spans="1:1" x14ac:dyDescent="0.25">
      <c r="A38" s="2">
        <f t="shared" si="3"/>
        <v>28</v>
      </c>
    </row>
    <row r="39" spans="1:1" x14ac:dyDescent="0.25">
      <c r="A39" s="2">
        <f t="shared" si="3"/>
        <v>29</v>
      </c>
    </row>
    <row r="40" spans="1:1" x14ac:dyDescent="0.25">
      <c r="A40" s="2">
        <f t="shared" si="3"/>
        <v>30</v>
      </c>
    </row>
    <row r="41" spans="1:1" x14ac:dyDescent="0.25">
      <c r="A41" s="2">
        <f t="shared" ref="A41:A60" si="4">ROW(A31)</f>
        <v>31</v>
      </c>
    </row>
    <row r="42" spans="1:1" x14ac:dyDescent="0.25">
      <c r="A42" s="2">
        <f t="shared" si="4"/>
        <v>32</v>
      </c>
    </row>
    <row r="43" spans="1:1" x14ac:dyDescent="0.25">
      <c r="A43" s="2">
        <f t="shared" si="4"/>
        <v>33</v>
      </c>
    </row>
    <row r="44" spans="1:1" x14ac:dyDescent="0.25">
      <c r="A44" s="2">
        <f t="shared" si="4"/>
        <v>34</v>
      </c>
    </row>
    <row r="45" spans="1:1" x14ac:dyDescent="0.25">
      <c r="A45" s="2">
        <f t="shared" si="4"/>
        <v>35</v>
      </c>
    </row>
    <row r="46" spans="1:1" x14ac:dyDescent="0.25">
      <c r="A46" s="2">
        <f t="shared" si="4"/>
        <v>36</v>
      </c>
    </row>
    <row r="47" spans="1:1" x14ac:dyDescent="0.25">
      <c r="A47" s="2">
        <f t="shared" si="4"/>
        <v>37</v>
      </c>
    </row>
    <row r="48" spans="1:1" x14ac:dyDescent="0.25">
      <c r="A48" s="2">
        <f t="shared" si="4"/>
        <v>38</v>
      </c>
    </row>
    <row r="49" spans="1:1" x14ac:dyDescent="0.25">
      <c r="A49" s="2">
        <f t="shared" si="4"/>
        <v>39</v>
      </c>
    </row>
    <row r="50" spans="1:1" x14ac:dyDescent="0.25">
      <c r="A50" s="2">
        <f t="shared" si="4"/>
        <v>40</v>
      </c>
    </row>
    <row r="51" spans="1:1" x14ac:dyDescent="0.25">
      <c r="A51" s="2">
        <f t="shared" si="4"/>
        <v>41</v>
      </c>
    </row>
    <row r="52" spans="1:1" x14ac:dyDescent="0.25">
      <c r="A52" s="2">
        <f t="shared" si="4"/>
        <v>42</v>
      </c>
    </row>
    <row r="53" spans="1:1" x14ac:dyDescent="0.25">
      <c r="A53" s="2">
        <f t="shared" si="4"/>
        <v>43</v>
      </c>
    </row>
    <row r="54" spans="1:1" x14ac:dyDescent="0.25">
      <c r="A54" s="2">
        <f t="shared" si="4"/>
        <v>44</v>
      </c>
    </row>
    <row r="55" spans="1:1" x14ac:dyDescent="0.25">
      <c r="A55" s="2">
        <f t="shared" si="4"/>
        <v>45</v>
      </c>
    </row>
    <row r="56" spans="1:1" x14ac:dyDescent="0.25">
      <c r="A56" s="2">
        <f t="shared" si="4"/>
        <v>46</v>
      </c>
    </row>
    <row r="57" spans="1:1" x14ac:dyDescent="0.25">
      <c r="A57" s="2">
        <f t="shared" si="4"/>
        <v>47</v>
      </c>
    </row>
    <row r="58" spans="1:1" x14ac:dyDescent="0.25">
      <c r="A58" s="2">
        <f t="shared" si="4"/>
        <v>48</v>
      </c>
    </row>
    <row r="59" spans="1:1" x14ac:dyDescent="0.25">
      <c r="A59" s="2">
        <f t="shared" si="4"/>
        <v>49</v>
      </c>
    </row>
    <row r="60" spans="1:1" x14ac:dyDescent="0.25">
      <c r="A60" s="2">
        <f t="shared" si="4"/>
        <v>50</v>
      </c>
    </row>
  </sheetData>
  <sheetProtection algorithmName="SHA-512" hashValue="EFiGk9BvfkaSNJT84kH/6iea6r9JnmS1Qv4QnuGH3ovanegM/METPffqd/2ngcPJvGQGx4rINr2RIIpKOYtWAQ==" saltValue="pqe5mdzeE6fG+eb/gD4qjw==" spinCount="100000" sheet="1" objects="1" scenarios="1" insertRows="0" deleteRows="0" selectLockedCells="1"/>
  <pageMargins left="0.7" right="0.7" top="0.75" bottom="0.75" header="0.3" footer="0.3"/>
  <pageSetup paperSize="9" fitToHeight="0" orientation="landscape" r:id="rId1"/>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00D4C5-00EB-41A0-AA88-A6E4FBBF45C5}">
  <sheetPr>
    <tabColor rgb="FFFF0000"/>
    <pageSetUpPr fitToPage="1"/>
  </sheetPr>
  <dimension ref="A1:E60"/>
  <sheetViews>
    <sheetView workbookViewId="0">
      <selection activeCell="B11" sqref="B11"/>
    </sheetView>
  </sheetViews>
  <sheetFormatPr defaultColWidth="9.140625" defaultRowHeight="15" x14ac:dyDescent="0.25"/>
  <cols>
    <col min="1" max="1" width="11" style="1" customWidth="1"/>
    <col min="2" max="2" width="25.5703125" style="6" customWidth="1"/>
    <col min="3" max="3" width="46.140625" style="1" customWidth="1"/>
    <col min="4" max="4" width="23.5703125" style="1" customWidth="1"/>
    <col min="5" max="5" width="21.42578125" style="46" customWidth="1"/>
    <col min="6" max="16384" width="9.140625" style="1"/>
  </cols>
  <sheetData>
    <row r="1" spans="1:5" s="3" customFormat="1" x14ac:dyDescent="0.25">
      <c r="A1" s="40"/>
      <c r="B1" s="11"/>
      <c r="E1" s="44"/>
    </row>
    <row r="2" spans="1:5" s="3" customFormat="1" x14ac:dyDescent="0.25">
      <c r="B2" s="11"/>
      <c r="E2" s="44"/>
    </row>
    <row r="3" spans="1:5" s="3" customFormat="1" x14ac:dyDescent="0.25">
      <c r="B3" s="11"/>
      <c r="E3" s="44"/>
    </row>
    <row r="4" spans="1:5" s="3" customFormat="1" x14ac:dyDescent="0.25">
      <c r="B4" s="11"/>
      <c r="E4" s="44"/>
    </row>
    <row r="5" spans="1:5" s="3" customFormat="1" x14ac:dyDescent="0.25">
      <c r="B5" s="11"/>
      <c r="E5" s="44"/>
    </row>
    <row r="6" spans="1:5" s="3" customFormat="1" x14ac:dyDescent="0.25">
      <c r="B6" s="11"/>
      <c r="E6" s="44"/>
    </row>
    <row r="7" spans="1:5" s="3" customFormat="1" x14ac:dyDescent="0.25">
      <c r="B7" s="11"/>
      <c r="E7" s="44"/>
    </row>
    <row r="8" spans="1:5" s="3" customFormat="1" ht="24.75" customHeight="1" x14ac:dyDescent="0.25">
      <c r="B8" s="11"/>
      <c r="E8" s="44"/>
    </row>
    <row r="9" spans="1:5" s="3" customFormat="1" ht="24.75" customHeight="1" x14ac:dyDescent="0.25">
      <c r="A9" s="9" t="s">
        <v>74</v>
      </c>
      <c r="B9" s="9" t="s">
        <v>75</v>
      </c>
      <c r="C9" s="9" t="s">
        <v>87</v>
      </c>
      <c r="D9" s="9" t="s">
        <v>83</v>
      </c>
      <c r="E9" s="45" t="s">
        <v>77</v>
      </c>
    </row>
    <row r="10" spans="1:5" s="3" customFormat="1" ht="27" customHeight="1" x14ac:dyDescent="0.25">
      <c r="A10" s="3" t="s">
        <v>0</v>
      </c>
      <c r="B10" s="11" t="s">
        <v>23</v>
      </c>
      <c r="C10" s="3" t="s">
        <v>34</v>
      </c>
      <c r="D10" s="3" t="s">
        <v>33</v>
      </c>
      <c r="E10" s="44" t="s">
        <v>25</v>
      </c>
    </row>
    <row r="11" spans="1:5" x14ac:dyDescent="0.25">
      <c r="A11" s="1">
        <f t="shared" ref="A11:A12" si="0">ROW(A1)</f>
        <v>1</v>
      </c>
    </row>
    <row r="12" spans="1:5" x14ac:dyDescent="0.25">
      <c r="A12" s="1">
        <f t="shared" si="0"/>
        <v>2</v>
      </c>
    </row>
    <row r="13" spans="1:5" x14ac:dyDescent="0.25">
      <c r="A13" s="2">
        <f>ROW(A3)</f>
        <v>3</v>
      </c>
    </row>
    <row r="14" spans="1:5" x14ac:dyDescent="0.25">
      <c r="A14" s="2">
        <f t="shared" ref="A14:A17" si="1">ROW(A4)</f>
        <v>4</v>
      </c>
    </row>
    <row r="15" spans="1:5" x14ac:dyDescent="0.25">
      <c r="A15" s="2">
        <f t="shared" si="1"/>
        <v>5</v>
      </c>
    </row>
    <row r="16" spans="1:5" x14ac:dyDescent="0.25">
      <c r="A16" s="2">
        <f t="shared" si="1"/>
        <v>6</v>
      </c>
    </row>
    <row r="17" spans="1:1" x14ac:dyDescent="0.25">
      <c r="A17" s="2">
        <f t="shared" si="1"/>
        <v>7</v>
      </c>
    </row>
    <row r="18" spans="1:1" x14ac:dyDescent="0.25">
      <c r="A18" s="2">
        <f t="shared" ref="A18:A20" si="2">ROW(A8)</f>
        <v>8</v>
      </c>
    </row>
    <row r="19" spans="1:1" x14ac:dyDescent="0.25">
      <c r="A19" s="2">
        <f t="shared" si="2"/>
        <v>9</v>
      </c>
    </row>
    <row r="20" spans="1:1" x14ac:dyDescent="0.25">
      <c r="A20" s="2">
        <f t="shared" si="2"/>
        <v>10</v>
      </c>
    </row>
    <row r="21" spans="1:1" x14ac:dyDescent="0.25">
      <c r="A21" s="2">
        <f t="shared" ref="A21:A39" si="3">ROW(A11)</f>
        <v>11</v>
      </c>
    </row>
    <row r="22" spans="1:1" x14ac:dyDescent="0.25">
      <c r="A22" s="2">
        <f t="shared" si="3"/>
        <v>12</v>
      </c>
    </row>
    <row r="23" spans="1:1" x14ac:dyDescent="0.25">
      <c r="A23" s="2">
        <f t="shared" si="3"/>
        <v>13</v>
      </c>
    </row>
    <row r="24" spans="1:1" x14ac:dyDescent="0.25">
      <c r="A24" s="2">
        <f t="shared" si="3"/>
        <v>14</v>
      </c>
    </row>
    <row r="25" spans="1:1" x14ac:dyDescent="0.25">
      <c r="A25" s="2">
        <f t="shared" si="3"/>
        <v>15</v>
      </c>
    </row>
    <row r="26" spans="1:1" x14ac:dyDescent="0.25">
      <c r="A26" s="2">
        <f t="shared" si="3"/>
        <v>16</v>
      </c>
    </row>
    <row r="27" spans="1:1" x14ac:dyDescent="0.25">
      <c r="A27" s="2">
        <f t="shared" si="3"/>
        <v>17</v>
      </c>
    </row>
    <row r="28" spans="1:1" x14ac:dyDescent="0.25">
      <c r="A28" s="2">
        <f t="shared" si="3"/>
        <v>18</v>
      </c>
    </row>
    <row r="29" spans="1:1" x14ac:dyDescent="0.25">
      <c r="A29" s="2">
        <f t="shared" si="3"/>
        <v>19</v>
      </c>
    </row>
    <row r="30" spans="1:1" x14ac:dyDescent="0.25">
      <c r="A30" s="2">
        <f t="shared" si="3"/>
        <v>20</v>
      </c>
    </row>
    <row r="31" spans="1:1" x14ac:dyDescent="0.25">
      <c r="A31" s="2">
        <f t="shared" si="3"/>
        <v>21</v>
      </c>
    </row>
    <row r="32" spans="1:1" x14ac:dyDescent="0.25">
      <c r="A32" s="2">
        <f t="shared" si="3"/>
        <v>22</v>
      </c>
    </row>
    <row r="33" spans="1:1" x14ac:dyDescent="0.25">
      <c r="A33" s="2">
        <f t="shared" si="3"/>
        <v>23</v>
      </c>
    </row>
    <row r="34" spans="1:1" x14ac:dyDescent="0.25">
      <c r="A34" s="2">
        <f t="shared" si="3"/>
        <v>24</v>
      </c>
    </row>
    <row r="35" spans="1:1" x14ac:dyDescent="0.25">
      <c r="A35" s="2">
        <f t="shared" si="3"/>
        <v>25</v>
      </c>
    </row>
    <row r="36" spans="1:1" x14ac:dyDescent="0.25">
      <c r="A36" s="2">
        <f t="shared" si="3"/>
        <v>26</v>
      </c>
    </row>
    <row r="37" spans="1:1" x14ac:dyDescent="0.25">
      <c r="A37" s="2">
        <f t="shared" si="3"/>
        <v>27</v>
      </c>
    </row>
    <row r="38" spans="1:1" x14ac:dyDescent="0.25">
      <c r="A38" s="2">
        <f t="shared" si="3"/>
        <v>28</v>
      </c>
    </row>
    <row r="39" spans="1:1" x14ac:dyDescent="0.25">
      <c r="A39" s="2">
        <f t="shared" si="3"/>
        <v>29</v>
      </c>
    </row>
    <row r="40" spans="1:1" x14ac:dyDescent="0.25">
      <c r="A40" s="2">
        <f>ROW(A30)</f>
        <v>30</v>
      </c>
    </row>
    <row r="41" spans="1:1" x14ac:dyDescent="0.25">
      <c r="A41" s="2">
        <f t="shared" ref="A41:A59" si="4">ROW(A31)</f>
        <v>31</v>
      </c>
    </row>
    <row r="42" spans="1:1" x14ac:dyDescent="0.25">
      <c r="A42" s="2">
        <f t="shared" si="4"/>
        <v>32</v>
      </c>
    </row>
    <row r="43" spans="1:1" x14ac:dyDescent="0.25">
      <c r="A43" s="2">
        <f t="shared" si="4"/>
        <v>33</v>
      </c>
    </row>
    <row r="44" spans="1:1" x14ac:dyDescent="0.25">
      <c r="A44" s="2">
        <f t="shared" si="4"/>
        <v>34</v>
      </c>
    </row>
    <row r="45" spans="1:1" x14ac:dyDescent="0.25">
      <c r="A45" s="2">
        <f t="shared" si="4"/>
        <v>35</v>
      </c>
    </row>
    <row r="46" spans="1:1" x14ac:dyDescent="0.25">
      <c r="A46" s="2">
        <f t="shared" si="4"/>
        <v>36</v>
      </c>
    </row>
    <row r="47" spans="1:1" x14ac:dyDescent="0.25">
      <c r="A47" s="2">
        <f t="shared" si="4"/>
        <v>37</v>
      </c>
    </row>
    <row r="48" spans="1:1" x14ac:dyDescent="0.25">
      <c r="A48" s="2">
        <f t="shared" si="4"/>
        <v>38</v>
      </c>
    </row>
    <row r="49" spans="1:1" x14ac:dyDescent="0.25">
      <c r="A49" s="2">
        <f t="shared" si="4"/>
        <v>39</v>
      </c>
    </row>
    <row r="50" spans="1:1" x14ac:dyDescent="0.25">
      <c r="A50" s="2">
        <f t="shared" si="4"/>
        <v>40</v>
      </c>
    </row>
    <row r="51" spans="1:1" x14ac:dyDescent="0.25">
      <c r="A51" s="2">
        <f t="shared" si="4"/>
        <v>41</v>
      </c>
    </row>
    <row r="52" spans="1:1" x14ac:dyDescent="0.25">
      <c r="A52" s="2">
        <f t="shared" si="4"/>
        <v>42</v>
      </c>
    </row>
    <row r="53" spans="1:1" x14ac:dyDescent="0.25">
      <c r="A53" s="2">
        <f t="shared" si="4"/>
        <v>43</v>
      </c>
    </row>
    <row r="54" spans="1:1" x14ac:dyDescent="0.25">
      <c r="A54" s="2">
        <f t="shared" si="4"/>
        <v>44</v>
      </c>
    </row>
    <row r="55" spans="1:1" x14ac:dyDescent="0.25">
      <c r="A55" s="2">
        <f t="shared" si="4"/>
        <v>45</v>
      </c>
    </row>
    <row r="56" spans="1:1" x14ac:dyDescent="0.25">
      <c r="A56" s="2">
        <f t="shared" si="4"/>
        <v>46</v>
      </c>
    </row>
    <row r="57" spans="1:1" x14ac:dyDescent="0.25">
      <c r="A57" s="2">
        <f t="shared" si="4"/>
        <v>47</v>
      </c>
    </row>
    <row r="58" spans="1:1" x14ac:dyDescent="0.25">
      <c r="A58" s="2">
        <f t="shared" si="4"/>
        <v>48</v>
      </c>
    </row>
    <row r="59" spans="1:1" x14ac:dyDescent="0.25">
      <c r="A59" s="2">
        <f t="shared" si="4"/>
        <v>49</v>
      </c>
    </row>
    <row r="60" spans="1:1" x14ac:dyDescent="0.25">
      <c r="A60" s="2">
        <f>ROW(A50)</f>
        <v>50</v>
      </c>
    </row>
  </sheetData>
  <sheetProtection algorithmName="SHA-512" hashValue="dwaEQ+wXVsUBIStrpVB2glvG7hHb3juom2R+yYTgYzCCH/nHbiQxtkvZKuKoSq1XLpyNljZBHgy+SMwwQWwXOQ==" saltValue="rK8QxMYXAd1nRiiDkIwp3A==" spinCount="100000" sheet="1" objects="1" scenarios="1" insertRows="0" deleteRows="0" selectLockedCells="1"/>
  <pageMargins left="0.7" right="0.7" top="0.75" bottom="0.75" header="0.3" footer="0.3"/>
  <pageSetup paperSize="9" fitToHeight="0" orientation="landscape" r:id="rId1"/>
  <drawing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6EFCC-7D29-46FF-882E-352885B92B2C}">
  <sheetPr>
    <tabColor rgb="FFFF0000"/>
    <pageSetUpPr fitToPage="1"/>
  </sheetPr>
  <dimension ref="A1:E90"/>
  <sheetViews>
    <sheetView workbookViewId="0">
      <selection activeCell="B10" sqref="B10"/>
    </sheetView>
  </sheetViews>
  <sheetFormatPr defaultColWidth="9.140625" defaultRowHeight="15" x14ac:dyDescent="0.25"/>
  <cols>
    <col min="1" max="1" width="11" style="1" customWidth="1"/>
    <col min="2" max="2" width="20.7109375" style="6" customWidth="1"/>
    <col min="3" max="3" width="48.42578125" style="1" customWidth="1"/>
    <col min="4" max="4" width="30.28515625" style="1" customWidth="1"/>
    <col min="5" max="5" width="20.42578125" style="43" customWidth="1"/>
    <col min="6" max="16384" width="9.140625" style="1"/>
  </cols>
  <sheetData>
    <row r="1" spans="1:5" s="3" customFormat="1" x14ac:dyDescent="0.25">
      <c r="B1" s="11"/>
      <c r="E1" s="41"/>
    </row>
    <row r="2" spans="1:5" s="3" customFormat="1" ht="0.6" customHeight="1" x14ac:dyDescent="0.25">
      <c r="B2" s="11"/>
      <c r="E2" s="41"/>
    </row>
    <row r="3" spans="1:5" s="3" customFormat="1" x14ac:dyDescent="0.25">
      <c r="B3" s="11"/>
      <c r="E3" s="41"/>
    </row>
    <row r="4" spans="1:5" s="3" customFormat="1" x14ac:dyDescent="0.25">
      <c r="B4" s="11"/>
      <c r="E4" s="41"/>
    </row>
    <row r="5" spans="1:5" s="3" customFormat="1" x14ac:dyDescent="0.25">
      <c r="B5" s="11"/>
      <c r="E5" s="41"/>
    </row>
    <row r="6" spans="1:5" s="3" customFormat="1" x14ac:dyDescent="0.25">
      <c r="B6" s="11"/>
      <c r="E6" s="41"/>
    </row>
    <row r="7" spans="1:5" s="3" customFormat="1" ht="28.9" customHeight="1" x14ac:dyDescent="0.25">
      <c r="B7" s="11"/>
      <c r="E7" s="41"/>
    </row>
    <row r="8" spans="1:5" s="3" customFormat="1" ht="29.25" customHeight="1" x14ac:dyDescent="0.25">
      <c r="A8" s="9" t="s">
        <v>74</v>
      </c>
      <c r="B8" s="9" t="s">
        <v>75</v>
      </c>
      <c r="C8" s="9" t="s">
        <v>87</v>
      </c>
      <c r="D8" s="9" t="s">
        <v>83</v>
      </c>
      <c r="E8" s="42" t="s">
        <v>77</v>
      </c>
    </row>
    <row r="9" spans="1:5" s="3" customFormat="1" ht="27" customHeight="1" x14ac:dyDescent="0.25">
      <c r="A9" s="3" t="s">
        <v>0</v>
      </c>
      <c r="B9" s="11" t="s">
        <v>23</v>
      </c>
      <c r="C9" s="3" t="s">
        <v>34</v>
      </c>
      <c r="D9" s="3" t="s">
        <v>33</v>
      </c>
      <c r="E9" s="41" t="s">
        <v>25</v>
      </c>
    </row>
    <row r="10" spans="1:5" x14ac:dyDescent="0.25">
      <c r="A10" s="1">
        <f t="shared" ref="A10:A41" si="0">ROW(A1)</f>
        <v>1</v>
      </c>
    </row>
    <row r="11" spans="1:5" x14ac:dyDescent="0.25">
      <c r="A11" s="2">
        <f t="shared" si="0"/>
        <v>2</v>
      </c>
    </row>
    <row r="12" spans="1:5" x14ac:dyDescent="0.25">
      <c r="A12" s="2">
        <f t="shared" si="0"/>
        <v>3</v>
      </c>
    </row>
    <row r="13" spans="1:5" x14ac:dyDescent="0.25">
      <c r="A13" s="2">
        <f t="shared" si="0"/>
        <v>4</v>
      </c>
    </row>
    <row r="14" spans="1:5" x14ac:dyDescent="0.25">
      <c r="A14" s="2">
        <f t="shared" si="0"/>
        <v>5</v>
      </c>
    </row>
    <row r="15" spans="1:5" x14ac:dyDescent="0.25">
      <c r="A15" s="2">
        <f t="shared" si="0"/>
        <v>6</v>
      </c>
    </row>
    <row r="16" spans="1:5" x14ac:dyDescent="0.25">
      <c r="A16" s="2">
        <f t="shared" si="0"/>
        <v>7</v>
      </c>
    </row>
    <row r="17" spans="1:1" x14ac:dyDescent="0.25">
      <c r="A17" s="2">
        <f t="shared" si="0"/>
        <v>8</v>
      </c>
    </row>
    <row r="18" spans="1:1" x14ac:dyDescent="0.25">
      <c r="A18" s="2">
        <f t="shared" si="0"/>
        <v>9</v>
      </c>
    </row>
    <row r="19" spans="1:1" x14ac:dyDescent="0.25">
      <c r="A19" s="2">
        <f t="shared" si="0"/>
        <v>10</v>
      </c>
    </row>
    <row r="20" spans="1:1" x14ac:dyDescent="0.25">
      <c r="A20" s="2">
        <f t="shared" si="0"/>
        <v>11</v>
      </c>
    </row>
    <row r="21" spans="1:1" x14ac:dyDescent="0.25">
      <c r="A21" s="2">
        <f t="shared" si="0"/>
        <v>12</v>
      </c>
    </row>
    <row r="22" spans="1:1" x14ac:dyDescent="0.25">
      <c r="A22" s="2">
        <f t="shared" si="0"/>
        <v>13</v>
      </c>
    </row>
    <row r="23" spans="1:1" x14ac:dyDescent="0.25">
      <c r="A23" s="2">
        <f t="shared" si="0"/>
        <v>14</v>
      </c>
    </row>
    <row r="24" spans="1:1" x14ac:dyDescent="0.25">
      <c r="A24" s="2">
        <f t="shared" si="0"/>
        <v>15</v>
      </c>
    </row>
    <row r="25" spans="1:1" x14ac:dyDescent="0.25">
      <c r="A25" s="2">
        <f t="shared" si="0"/>
        <v>16</v>
      </c>
    </row>
    <row r="26" spans="1:1" x14ac:dyDescent="0.25">
      <c r="A26" s="2">
        <f t="shared" si="0"/>
        <v>17</v>
      </c>
    </row>
    <row r="27" spans="1:1" x14ac:dyDescent="0.25">
      <c r="A27" s="2">
        <f t="shared" si="0"/>
        <v>18</v>
      </c>
    </row>
    <row r="28" spans="1:1" x14ac:dyDescent="0.25">
      <c r="A28" s="2">
        <f t="shared" si="0"/>
        <v>19</v>
      </c>
    </row>
    <row r="29" spans="1:1" x14ac:dyDescent="0.25">
      <c r="A29" s="2">
        <f t="shared" si="0"/>
        <v>20</v>
      </c>
    </row>
    <row r="30" spans="1:1" x14ac:dyDescent="0.25">
      <c r="A30" s="2">
        <f t="shared" si="0"/>
        <v>21</v>
      </c>
    </row>
    <row r="31" spans="1:1" x14ac:dyDescent="0.25">
      <c r="A31" s="2">
        <f t="shared" si="0"/>
        <v>22</v>
      </c>
    </row>
    <row r="32" spans="1:1" x14ac:dyDescent="0.25">
      <c r="A32" s="2">
        <f t="shared" si="0"/>
        <v>23</v>
      </c>
    </row>
    <row r="33" spans="1:1" x14ac:dyDescent="0.25">
      <c r="A33" s="2">
        <f t="shared" si="0"/>
        <v>24</v>
      </c>
    </row>
    <row r="34" spans="1:1" x14ac:dyDescent="0.25">
      <c r="A34" s="2">
        <f t="shared" si="0"/>
        <v>25</v>
      </c>
    </row>
    <row r="35" spans="1:1" x14ac:dyDescent="0.25">
      <c r="A35" s="2">
        <f t="shared" si="0"/>
        <v>26</v>
      </c>
    </row>
    <row r="36" spans="1:1" x14ac:dyDescent="0.25">
      <c r="A36" s="2">
        <f t="shared" si="0"/>
        <v>27</v>
      </c>
    </row>
    <row r="37" spans="1:1" x14ac:dyDescent="0.25">
      <c r="A37" s="2">
        <f t="shared" si="0"/>
        <v>28</v>
      </c>
    </row>
    <row r="38" spans="1:1" x14ac:dyDescent="0.25">
      <c r="A38" s="2">
        <f t="shared" si="0"/>
        <v>29</v>
      </c>
    </row>
    <row r="39" spans="1:1" x14ac:dyDescent="0.25">
      <c r="A39" s="2">
        <f t="shared" si="0"/>
        <v>30</v>
      </c>
    </row>
    <row r="40" spans="1:1" x14ac:dyDescent="0.25">
      <c r="A40" s="2">
        <f t="shared" si="0"/>
        <v>31</v>
      </c>
    </row>
    <row r="41" spans="1:1" x14ac:dyDescent="0.25">
      <c r="A41" s="2">
        <f t="shared" si="0"/>
        <v>32</v>
      </c>
    </row>
    <row r="42" spans="1:1" x14ac:dyDescent="0.25">
      <c r="A42" s="2">
        <f t="shared" ref="A42:A63" si="1">ROW(A33)</f>
        <v>33</v>
      </c>
    </row>
    <row r="43" spans="1:1" x14ac:dyDescent="0.25">
      <c r="A43" s="2">
        <f t="shared" si="1"/>
        <v>34</v>
      </c>
    </row>
    <row r="44" spans="1:1" x14ac:dyDescent="0.25">
      <c r="A44" s="2">
        <f t="shared" si="1"/>
        <v>35</v>
      </c>
    </row>
    <row r="45" spans="1:1" x14ac:dyDescent="0.25">
      <c r="A45" s="2">
        <f t="shared" si="1"/>
        <v>36</v>
      </c>
    </row>
    <row r="46" spans="1:1" x14ac:dyDescent="0.25">
      <c r="A46" s="2">
        <f t="shared" si="1"/>
        <v>37</v>
      </c>
    </row>
    <row r="47" spans="1:1" x14ac:dyDescent="0.25">
      <c r="A47" s="2">
        <f t="shared" si="1"/>
        <v>38</v>
      </c>
    </row>
    <row r="48" spans="1:1" x14ac:dyDescent="0.25">
      <c r="A48" s="2">
        <f t="shared" si="1"/>
        <v>39</v>
      </c>
    </row>
    <row r="49" spans="1:1" x14ac:dyDescent="0.25">
      <c r="A49" s="2">
        <f t="shared" si="1"/>
        <v>40</v>
      </c>
    </row>
    <row r="50" spans="1:1" x14ac:dyDescent="0.25">
      <c r="A50" s="2">
        <f t="shared" si="1"/>
        <v>41</v>
      </c>
    </row>
    <row r="51" spans="1:1" x14ac:dyDescent="0.25">
      <c r="A51" s="2">
        <f t="shared" si="1"/>
        <v>42</v>
      </c>
    </row>
    <row r="52" spans="1:1" x14ac:dyDescent="0.25">
      <c r="A52" s="2">
        <f t="shared" si="1"/>
        <v>43</v>
      </c>
    </row>
    <row r="53" spans="1:1" x14ac:dyDescent="0.25">
      <c r="A53" s="2">
        <f t="shared" si="1"/>
        <v>44</v>
      </c>
    </row>
    <row r="54" spans="1:1" x14ac:dyDescent="0.25">
      <c r="A54" s="2">
        <f t="shared" si="1"/>
        <v>45</v>
      </c>
    </row>
    <row r="55" spans="1:1" x14ac:dyDescent="0.25">
      <c r="A55" s="2">
        <f t="shared" si="1"/>
        <v>46</v>
      </c>
    </row>
    <row r="56" spans="1:1" x14ac:dyDescent="0.25">
      <c r="A56" s="2">
        <f t="shared" si="1"/>
        <v>47</v>
      </c>
    </row>
    <row r="57" spans="1:1" x14ac:dyDescent="0.25">
      <c r="A57" s="2">
        <f t="shared" si="1"/>
        <v>48</v>
      </c>
    </row>
    <row r="58" spans="1:1" x14ac:dyDescent="0.25">
      <c r="A58" s="2">
        <f t="shared" si="1"/>
        <v>49</v>
      </c>
    </row>
    <row r="59" spans="1:1" x14ac:dyDescent="0.25">
      <c r="A59" s="2">
        <f t="shared" si="1"/>
        <v>50</v>
      </c>
    </row>
    <row r="60" spans="1:1" x14ac:dyDescent="0.25">
      <c r="A60" s="2">
        <f t="shared" si="1"/>
        <v>51</v>
      </c>
    </row>
    <row r="61" spans="1:1" x14ac:dyDescent="0.25">
      <c r="A61" s="2">
        <f t="shared" si="1"/>
        <v>52</v>
      </c>
    </row>
    <row r="62" spans="1:1" x14ac:dyDescent="0.25">
      <c r="A62" s="2">
        <f t="shared" si="1"/>
        <v>53</v>
      </c>
    </row>
    <row r="63" spans="1:1" x14ac:dyDescent="0.25">
      <c r="A63" s="2">
        <f t="shared" si="1"/>
        <v>54</v>
      </c>
    </row>
    <row r="64" spans="1:1" x14ac:dyDescent="0.25">
      <c r="A64" s="2">
        <f t="shared" ref="A64" si="2">ROW(A55)</f>
        <v>55</v>
      </c>
    </row>
    <row r="65" spans="1:1" x14ac:dyDescent="0.25">
      <c r="A65" s="2">
        <f t="shared" ref="A65:A81" si="3">ROW(A56)</f>
        <v>56</v>
      </c>
    </row>
    <row r="66" spans="1:1" x14ac:dyDescent="0.25">
      <c r="A66" s="2">
        <f t="shared" si="3"/>
        <v>57</v>
      </c>
    </row>
    <row r="67" spans="1:1" x14ac:dyDescent="0.25">
      <c r="A67" s="2">
        <f t="shared" si="3"/>
        <v>58</v>
      </c>
    </row>
    <row r="68" spans="1:1" x14ac:dyDescent="0.25">
      <c r="A68" s="2">
        <f t="shared" si="3"/>
        <v>59</v>
      </c>
    </row>
    <row r="69" spans="1:1" x14ac:dyDescent="0.25">
      <c r="A69" s="2">
        <f t="shared" si="3"/>
        <v>60</v>
      </c>
    </row>
    <row r="70" spans="1:1" x14ac:dyDescent="0.25">
      <c r="A70" s="2">
        <f t="shared" si="3"/>
        <v>61</v>
      </c>
    </row>
    <row r="71" spans="1:1" x14ac:dyDescent="0.25">
      <c r="A71" s="2">
        <f t="shared" si="3"/>
        <v>62</v>
      </c>
    </row>
    <row r="72" spans="1:1" x14ac:dyDescent="0.25">
      <c r="A72" s="2">
        <f t="shared" si="3"/>
        <v>63</v>
      </c>
    </row>
    <row r="73" spans="1:1" x14ac:dyDescent="0.25">
      <c r="A73" s="2">
        <f t="shared" si="3"/>
        <v>64</v>
      </c>
    </row>
    <row r="74" spans="1:1" x14ac:dyDescent="0.25">
      <c r="A74" s="2">
        <f t="shared" si="3"/>
        <v>65</v>
      </c>
    </row>
    <row r="75" spans="1:1" x14ac:dyDescent="0.25">
      <c r="A75" s="2">
        <f t="shared" si="3"/>
        <v>66</v>
      </c>
    </row>
    <row r="76" spans="1:1" x14ac:dyDescent="0.25">
      <c r="A76" s="2">
        <f t="shared" si="3"/>
        <v>67</v>
      </c>
    </row>
    <row r="77" spans="1:1" x14ac:dyDescent="0.25">
      <c r="A77" s="2">
        <f t="shared" si="3"/>
        <v>68</v>
      </c>
    </row>
    <row r="78" spans="1:1" x14ac:dyDescent="0.25">
      <c r="A78" s="2">
        <f t="shared" si="3"/>
        <v>69</v>
      </c>
    </row>
    <row r="79" spans="1:1" x14ac:dyDescent="0.25">
      <c r="A79" s="2">
        <f t="shared" si="3"/>
        <v>70</v>
      </c>
    </row>
    <row r="80" spans="1:1" x14ac:dyDescent="0.25">
      <c r="A80" s="2">
        <f t="shared" si="3"/>
        <v>71</v>
      </c>
    </row>
    <row r="81" spans="1:1" x14ac:dyDescent="0.25">
      <c r="A81" s="2">
        <f t="shared" si="3"/>
        <v>72</v>
      </c>
    </row>
    <row r="82" spans="1:1" x14ac:dyDescent="0.25">
      <c r="A82" s="2">
        <f t="shared" ref="A82:A90" si="4">ROW(A73)</f>
        <v>73</v>
      </c>
    </row>
    <row r="83" spans="1:1" x14ac:dyDescent="0.25">
      <c r="A83" s="2">
        <f t="shared" si="4"/>
        <v>74</v>
      </c>
    </row>
    <row r="84" spans="1:1" x14ac:dyDescent="0.25">
      <c r="A84" s="2">
        <f t="shared" si="4"/>
        <v>75</v>
      </c>
    </row>
    <row r="85" spans="1:1" x14ac:dyDescent="0.25">
      <c r="A85" s="2">
        <f t="shared" si="4"/>
        <v>76</v>
      </c>
    </row>
    <row r="86" spans="1:1" x14ac:dyDescent="0.25">
      <c r="A86" s="2">
        <f t="shared" si="4"/>
        <v>77</v>
      </c>
    </row>
    <row r="87" spans="1:1" x14ac:dyDescent="0.25">
      <c r="A87" s="2">
        <f t="shared" si="4"/>
        <v>78</v>
      </c>
    </row>
    <row r="88" spans="1:1" x14ac:dyDescent="0.25">
      <c r="A88" s="2">
        <f t="shared" si="4"/>
        <v>79</v>
      </c>
    </row>
    <row r="89" spans="1:1" x14ac:dyDescent="0.25">
      <c r="A89" s="2">
        <f t="shared" si="4"/>
        <v>80</v>
      </c>
    </row>
    <row r="90" spans="1:1" x14ac:dyDescent="0.25">
      <c r="A90" s="2">
        <f t="shared" si="4"/>
        <v>81</v>
      </c>
    </row>
  </sheetData>
  <sheetProtection algorithmName="SHA-512" hashValue="hLyVlcas2UdClpdBuT0swb1f+pkdrBdy+lOQWeQV9FP0qPr71LvbCrZo3ee/VK4q67igikREHb1NnF+zZMEg3w==" saltValue="2bsr8QmmGXZLqKXvj3yUww==" spinCount="100000" sheet="1" objects="1" scenarios="1" insertRows="0" deleteRows="0" selectLockedCells="1"/>
  <pageMargins left="0.7" right="0.7" top="0.75" bottom="0.75" header="0.3" footer="0.3"/>
  <pageSetup paperSize="9" fitToHeight="0" orientation="landscape" r:id="rId1"/>
  <drawing r:id="rId2"/>
  <tableParts count="1">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E1BF5-4C4C-45AD-BA6E-5965678EEE14}">
  <sheetPr>
    <tabColor rgb="FFFF0000"/>
    <pageSetUpPr fitToPage="1"/>
  </sheetPr>
  <dimension ref="A1:E62"/>
  <sheetViews>
    <sheetView zoomScaleNormal="100" workbookViewId="0">
      <selection activeCell="I23" sqref="I23"/>
    </sheetView>
  </sheetViews>
  <sheetFormatPr defaultColWidth="9.140625" defaultRowHeight="15" x14ac:dyDescent="0.25"/>
  <cols>
    <col min="1" max="1" width="11" style="1" customWidth="1"/>
    <col min="2" max="2" width="28.42578125" style="1" customWidth="1"/>
    <col min="3" max="3" width="41.42578125" style="1" customWidth="1"/>
    <col min="4" max="4" width="25.7109375" style="1" customWidth="1"/>
    <col min="5" max="5" width="27.140625" style="46" customWidth="1"/>
    <col min="6" max="16384" width="9.140625" style="1"/>
  </cols>
  <sheetData>
    <row r="1" spans="1:5" s="3" customFormat="1" x14ac:dyDescent="0.25">
      <c r="A1" s="40"/>
      <c r="E1" s="44"/>
    </row>
    <row r="2" spans="1:5" s="3" customFormat="1" x14ac:dyDescent="0.25">
      <c r="E2" s="44"/>
    </row>
    <row r="3" spans="1:5" s="3" customFormat="1" x14ac:dyDescent="0.25">
      <c r="E3" s="44"/>
    </row>
    <row r="4" spans="1:5" s="3" customFormat="1" x14ac:dyDescent="0.25">
      <c r="E4" s="44"/>
    </row>
    <row r="5" spans="1:5" s="3" customFormat="1" x14ac:dyDescent="0.25">
      <c r="E5" s="44"/>
    </row>
    <row r="6" spans="1:5" s="3" customFormat="1" x14ac:dyDescent="0.25">
      <c r="E6" s="44"/>
    </row>
    <row r="7" spans="1:5" s="3" customFormat="1" x14ac:dyDescent="0.25">
      <c r="E7" s="44"/>
    </row>
    <row r="8" spans="1:5" s="3" customFormat="1" ht="26.25" customHeight="1" x14ac:dyDescent="0.25">
      <c r="E8" s="44"/>
    </row>
    <row r="9" spans="1:5" s="3" customFormat="1" ht="25.5" customHeight="1" x14ac:dyDescent="0.25">
      <c r="A9" s="9" t="s">
        <v>74</v>
      </c>
      <c r="B9" s="9" t="s">
        <v>75</v>
      </c>
      <c r="C9" s="9" t="s">
        <v>84</v>
      </c>
      <c r="D9" s="9" t="s">
        <v>85</v>
      </c>
      <c r="E9" s="45" t="s">
        <v>86</v>
      </c>
    </row>
    <row r="10" spans="1:5" s="3" customFormat="1" ht="27.75" customHeight="1" x14ac:dyDescent="0.25">
      <c r="A10" s="3" t="s">
        <v>0</v>
      </c>
      <c r="B10" s="11" t="s">
        <v>35</v>
      </c>
      <c r="C10" s="3" t="s">
        <v>18</v>
      </c>
      <c r="D10" s="3" t="s">
        <v>36</v>
      </c>
      <c r="E10" s="44" t="s">
        <v>37</v>
      </c>
    </row>
    <row r="11" spans="1:5" x14ac:dyDescent="0.25">
      <c r="A11" s="1">
        <f t="shared" ref="A11:A12" si="0">ROW(A1)</f>
        <v>1</v>
      </c>
      <c r="B11" s="6"/>
    </row>
    <row r="12" spans="1:5" x14ac:dyDescent="0.25">
      <c r="A12" s="1">
        <f t="shared" si="0"/>
        <v>2</v>
      </c>
      <c r="B12" s="6"/>
    </row>
    <row r="13" spans="1:5" x14ac:dyDescent="0.25">
      <c r="A13" s="2">
        <f>ROW(A3)</f>
        <v>3</v>
      </c>
      <c r="B13" s="6"/>
    </row>
    <row r="14" spans="1:5" x14ac:dyDescent="0.25">
      <c r="A14" s="2">
        <f>ROW(A4)</f>
        <v>4</v>
      </c>
      <c r="B14" s="6"/>
    </row>
    <row r="15" spans="1:5" x14ac:dyDescent="0.25">
      <c r="A15" s="2">
        <f>ROW(A5)</f>
        <v>5</v>
      </c>
      <c r="B15" s="6"/>
    </row>
    <row r="16" spans="1:5" x14ac:dyDescent="0.25">
      <c r="A16" s="2">
        <f>ROW(A6)</f>
        <v>6</v>
      </c>
      <c r="B16" s="6"/>
    </row>
    <row r="17" spans="1:2" x14ac:dyDescent="0.25">
      <c r="A17" s="2">
        <f>ROW(A7)</f>
        <v>7</v>
      </c>
      <c r="B17" s="6"/>
    </row>
    <row r="18" spans="1:2" x14ac:dyDescent="0.25">
      <c r="A18" s="2">
        <f t="shared" ref="A18:A30" si="1">ROW(A8)</f>
        <v>8</v>
      </c>
      <c r="B18" s="6"/>
    </row>
    <row r="19" spans="1:2" x14ac:dyDescent="0.25">
      <c r="A19" s="2">
        <f t="shared" si="1"/>
        <v>9</v>
      </c>
      <c r="B19" s="6"/>
    </row>
    <row r="20" spans="1:2" x14ac:dyDescent="0.25">
      <c r="A20" s="2">
        <f t="shared" si="1"/>
        <v>10</v>
      </c>
      <c r="B20" s="6"/>
    </row>
    <row r="21" spans="1:2" x14ac:dyDescent="0.25">
      <c r="A21" s="2">
        <f t="shared" si="1"/>
        <v>11</v>
      </c>
      <c r="B21" s="6"/>
    </row>
    <row r="22" spans="1:2" x14ac:dyDescent="0.25">
      <c r="A22" s="2">
        <f t="shared" si="1"/>
        <v>12</v>
      </c>
      <c r="B22" s="6"/>
    </row>
    <row r="23" spans="1:2" x14ac:dyDescent="0.25">
      <c r="A23" s="2">
        <f t="shared" si="1"/>
        <v>13</v>
      </c>
      <c r="B23" s="6"/>
    </row>
    <row r="24" spans="1:2" x14ac:dyDescent="0.25">
      <c r="A24" s="2">
        <f t="shared" si="1"/>
        <v>14</v>
      </c>
      <c r="B24" s="6"/>
    </row>
    <row r="25" spans="1:2" x14ac:dyDescent="0.25">
      <c r="A25" s="2">
        <f t="shared" si="1"/>
        <v>15</v>
      </c>
      <c r="B25" s="6"/>
    </row>
    <row r="26" spans="1:2" x14ac:dyDescent="0.25">
      <c r="A26" s="2">
        <f t="shared" si="1"/>
        <v>16</v>
      </c>
      <c r="B26" s="6"/>
    </row>
    <row r="27" spans="1:2" x14ac:dyDescent="0.25">
      <c r="A27" s="2">
        <f t="shared" si="1"/>
        <v>17</v>
      </c>
      <c r="B27" s="6"/>
    </row>
    <row r="28" spans="1:2" x14ac:dyDescent="0.25">
      <c r="A28" s="2">
        <f t="shared" si="1"/>
        <v>18</v>
      </c>
      <c r="B28" s="6"/>
    </row>
    <row r="29" spans="1:2" x14ac:dyDescent="0.25">
      <c r="A29" s="2">
        <f t="shared" si="1"/>
        <v>19</v>
      </c>
      <c r="B29" s="6"/>
    </row>
    <row r="30" spans="1:2" x14ac:dyDescent="0.25">
      <c r="A30" s="2">
        <f t="shared" si="1"/>
        <v>20</v>
      </c>
      <c r="B30" s="6"/>
    </row>
    <row r="31" spans="1:2" x14ac:dyDescent="0.25">
      <c r="A31" s="2">
        <f t="shared" ref="A31:A40" si="2">ROW(A21)</f>
        <v>21</v>
      </c>
      <c r="B31" s="6"/>
    </row>
    <row r="32" spans="1:2" x14ac:dyDescent="0.25">
      <c r="A32" s="2">
        <f t="shared" si="2"/>
        <v>22</v>
      </c>
      <c r="B32" s="6"/>
    </row>
    <row r="33" spans="1:2" x14ac:dyDescent="0.25">
      <c r="A33" s="2">
        <f t="shared" si="2"/>
        <v>23</v>
      </c>
      <c r="B33" s="6"/>
    </row>
    <row r="34" spans="1:2" x14ac:dyDescent="0.25">
      <c r="A34" s="2">
        <f t="shared" si="2"/>
        <v>24</v>
      </c>
      <c r="B34" s="6"/>
    </row>
    <row r="35" spans="1:2" x14ac:dyDescent="0.25">
      <c r="A35" s="2">
        <f t="shared" si="2"/>
        <v>25</v>
      </c>
      <c r="B35" s="6"/>
    </row>
    <row r="36" spans="1:2" x14ac:dyDescent="0.25">
      <c r="A36" s="2">
        <f t="shared" si="2"/>
        <v>26</v>
      </c>
      <c r="B36" s="6"/>
    </row>
    <row r="37" spans="1:2" x14ac:dyDescent="0.25">
      <c r="A37" s="2">
        <f t="shared" si="2"/>
        <v>27</v>
      </c>
      <c r="B37" s="6"/>
    </row>
    <row r="38" spans="1:2" x14ac:dyDescent="0.25">
      <c r="A38" s="2">
        <f t="shared" si="2"/>
        <v>28</v>
      </c>
      <c r="B38" s="6"/>
    </row>
    <row r="39" spans="1:2" x14ac:dyDescent="0.25">
      <c r="A39" s="2">
        <f t="shared" si="2"/>
        <v>29</v>
      </c>
      <c r="B39" s="6"/>
    </row>
    <row r="40" spans="1:2" x14ac:dyDescent="0.25">
      <c r="A40" s="2">
        <f t="shared" si="2"/>
        <v>30</v>
      </c>
      <c r="B40" s="6"/>
    </row>
    <row r="41" spans="1:2" x14ac:dyDescent="0.25">
      <c r="A41" s="2">
        <f t="shared" ref="A41:A55" si="3">ROW(A31)</f>
        <v>31</v>
      </c>
      <c r="B41" s="6"/>
    </row>
    <row r="42" spans="1:2" x14ac:dyDescent="0.25">
      <c r="A42" s="2">
        <f t="shared" si="3"/>
        <v>32</v>
      </c>
      <c r="B42" s="6"/>
    </row>
    <row r="43" spans="1:2" x14ac:dyDescent="0.25">
      <c r="A43" s="2">
        <f t="shared" si="3"/>
        <v>33</v>
      </c>
      <c r="B43" s="6"/>
    </row>
    <row r="44" spans="1:2" x14ac:dyDescent="0.25">
      <c r="A44" s="2">
        <f t="shared" si="3"/>
        <v>34</v>
      </c>
      <c r="B44" s="6"/>
    </row>
    <row r="45" spans="1:2" x14ac:dyDescent="0.25">
      <c r="A45" s="2">
        <f t="shared" si="3"/>
        <v>35</v>
      </c>
      <c r="B45" s="6"/>
    </row>
    <row r="46" spans="1:2" x14ac:dyDescent="0.25">
      <c r="A46" s="2">
        <f t="shared" si="3"/>
        <v>36</v>
      </c>
      <c r="B46" s="6"/>
    </row>
    <row r="47" spans="1:2" x14ac:dyDescent="0.25">
      <c r="A47" s="2">
        <f t="shared" si="3"/>
        <v>37</v>
      </c>
      <c r="B47" s="6"/>
    </row>
    <row r="48" spans="1:2" x14ac:dyDescent="0.25">
      <c r="A48" s="2">
        <f t="shared" si="3"/>
        <v>38</v>
      </c>
      <c r="B48" s="6"/>
    </row>
    <row r="49" spans="1:2" x14ac:dyDescent="0.25">
      <c r="A49" s="2">
        <f t="shared" si="3"/>
        <v>39</v>
      </c>
      <c r="B49" s="6"/>
    </row>
    <row r="50" spans="1:2" x14ac:dyDescent="0.25">
      <c r="A50" s="2">
        <f t="shared" si="3"/>
        <v>40</v>
      </c>
      <c r="B50" s="6"/>
    </row>
    <row r="51" spans="1:2" x14ac:dyDescent="0.25">
      <c r="A51" s="2">
        <f t="shared" si="3"/>
        <v>41</v>
      </c>
      <c r="B51" s="6"/>
    </row>
    <row r="52" spans="1:2" x14ac:dyDescent="0.25">
      <c r="A52" s="2">
        <f t="shared" si="3"/>
        <v>42</v>
      </c>
      <c r="B52" s="6"/>
    </row>
    <row r="53" spans="1:2" x14ac:dyDescent="0.25">
      <c r="A53" s="2">
        <f t="shared" si="3"/>
        <v>43</v>
      </c>
      <c r="B53" s="6"/>
    </row>
    <row r="54" spans="1:2" x14ac:dyDescent="0.25">
      <c r="A54" s="2">
        <f t="shared" si="3"/>
        <v>44</v>
      </c>
      <c r="B54" s="6"/>
    </row>
    <row r="55" spans="1:2" x14ac:dyDescent="0.25">
      <c r="A55" s="2">
        <f t="shared" si="3"/>
        <v>45</v>
      </c>
      <c r="B55" s="6"/>
    </row>
    <row r="56" spans="1:2" x14ac:dyDescent="0.25">
      <c r="A56" s="2">
        <f t="shared" ref="A56:A62" si="4">ROW(A46)</f>
        <v>46</v>
      </c>
      <c r="B56" s="6"/>
    </row>
    <row r="57" spans="1:2" x14ac:dyDescent="0.25">
      <c r="A57" s="2">
        <f t="shared" si="4"/>
        <v>47</v>
      </c>
      <c r="B57" s="6"/>
    </row>
    <row r="58" spans="1:2" x14ac:dyDescent="0.25">
      <c r="A58" s="2">
        <f t="shared" si="4"/>
        <v>48</v>
      </c>
      <c r="B58" s="6"/>
    </row>
    <row r="59" spans="1:2" x14ac:dyDescent="0.25">
      <c r="A59" s="2">
        <f t="shared" si="4"/>
        <v>49</v>
      </c>
      <c r="B59" s="6"/>
    </row>
    <row r="60" spans="1:2" x14ac:dyDescent="0.25">
      <c r="A60" s="2">
        <f t="shared" si="4"/>
        <v>50</v>
      </c>
      <c r="B60" s="6"/>
    </row>
    <row r="61" spans="1:2" x14ac:dyDescent="0.25">
      <c r="A61" s="2">
        <f t="shared" si="4"/>
        <v>51</v>
      </c>
      <c r="B61" s="6"/>
    </row>
    <row r="62" spans="1:2" x14ac:dyDescent="0.25">
      <c r="A62" s="2">
        <f t="shared" si="4"/>
        <v>52</v>
      </c>
      <c r="B62" s="6"/>
    </row>
  </sheetData>
  <sheetProtection algorithmName="SHA-512" hashValue="wghXNCikmw+88uoa2UaBEUyRWkd6+Gv+NhqocUkwukDWcC+88I8e2a4r7cIQ0Y6GRGAtJvCMk5pepsTQwp/vyA==" saltValue="4TFS6CZxnWOn9BLVh3IiLg==" spinCount="100000" sheet="1" objects="1" scenarios="1" insertRows="0" deleteRows="0" selectLockedCells="1"/>
  <pageMargins left="0.7" right="0.7" top="0.75" bottom="0.75" header="0.3" footer="0.3"/>
  <pageSetup paperSize="9" scale="98" fitToHeight="0"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4F530-B519-4E19-B5A5-4AE5877064FD}">
  <sheetPr>
    <pageSetUpPr fitToPage="1"/>
  </sheetPr>
  <dimension ref="B1:J21"/>
  <sheetViews>
    <sheetView showGridLines="0" zoomScale="55" zoomScaleNormal="55" zoomScalePageLayoutView="55" workbookViewId="0">
      <selection sqref="A1:XFD1048576"/>
    </sheetView>
  </sheetViews>
  <sheetFormatPr defaultColWidth="9.140625" defaultRowHeight="45" customHeight="1" x14ac:dyDescent="0.25"/>
  <cols>
    <col min="1" max="1" width="20.140625" style="5" customWidth="1"/>
    <col min="2" max="2" width="41.42578125" style="4" bestFit="1" customWidth="1"/>
    <col min="3" max="3" width="27.5703125" style="4" customWidth="1"/>
    <col min="4" max="5" width="22" style="5" customWidth="1"/>
    <col min="6" max="6" width="9.140625" style="5" customWidth="1"/>
    <col min="7" max="9" width="17.28515625" style="5" customWidth="1"/>
    <col min="10" max="10" width="48.140625" style="5" customWidth="1"/>
    <col min="11" max="11" width="17.28515625" style="5" customWidth="1"/>
    <col min="12" max="16384" width="9.140625" style="5"/>
  </cols>
  <sheetData>
    <row r="1" spans="2:10" ht="145.5" customHeight="1" x14ac:dyDescent="0.25"/>
    <row r="2" spans="2:10" ht="45" customHeight="1" x14ac:dyDescent="0.25">
      <c r="B2" s="164" t="s">
        <v>4</v>
      </c>
      <c r="C2" s="164"/>
      <c r="D2" s="164"/>
      <c r="E2" s="164"/>
      <c r="G2" s="152" t="s">
        <v>16</v>
      </c>
      <c r="H2" s="152"/>
      <c r="I2" s="152"/>
      <c r="J2" s="152"/>
    </row>
    <row r="3" spans="2:10" ht="45" customHeight="1" x14ac:dyDescent="0.3">
      <c r="B3" s="163" t="s">
        <v>5</v>
      </c>
      <c r="C3" s="163"/>
      <c r="D3" s="147">
        <f>SUM(Table_13[Montant DA])</f>
        <v>0</v>
      </c>
      <c r="E3" s="148"/>
      <c r="G3" s="161" t="s">
        <v>41</v>
      </c>
      <c r="H3" s="161"/>
      <c r="I3" s="157">
        <f>'IDENTIFICATION DU COMPTE'!$B$2</f>
        <v>0</v>
      </c>
      <c r="J3" s="157"/>
    </row>
    <row r="4" spans="2:10" ht="45" customHeight="1" x14ac:dyDescent="0.3">
      <c r="B4" s="163" t="s">
        <v>6</v>
      </c>
      <c r="C4" s="163"/>
      <c r="D4" s="147">
        <f>SUM(Table_14[Montant DA])</f>
        <v>0</v>
      </c>
      <c r="E4" s="148"/>
      <c r="G4" s="161" t="s">
        <v>42</v>
      </c>
      <c r="H4" s="161"/>
      <c r="I4" s="157">
        <f>'IDENTIFICATION DU COMPTE'!$B$3</f>
        <v>0</v>
      </c>
      <c r="J4" s="157"/>
    </row>
    <row r="5" spans="2:10" ht="45" customHeight="1" x14ac:dyDescent="0.3">
      <c r="B5" s="163" t="s">
        <v>7</v>
      </c>
      <c r="C5" s="163"/>
      <c r="D5" s="147">
        <f>SUM(Table15[Montant DA])</f>
        <v>0</v>
      </c>
      <c r="E5" s="148"/>
      <c r="G5" s="161" t="s">
        <v>44</v>
      </c>
      <c r="H5" s="161"/>
      <c r="I5" s="157">
        <f>'IDENTIFICATION DU COMPTE'!$B$5</f>
        <v>0</v>
      </c>
      <c r="J5" s="157"/>
    </row>
    <row r="6" spans="2:10" ht="45" customHeight="1" x14ac:dyDescent="0.3">
      <c r="B6" s="163" t="s">
        <v>38</v>
      </c>
      <c r="C6" s="163"/>
      <c r="D6" s="147">
        <f>SUM(Table_16[Montan DA])</f>
        <v>0</v>
      </c>
      <c r="E6" s="148"/>
    </row>
    <row r="7" spans="2:10" ht="45" customHeight="1" x14ac:dyDescent="0.3">
      <c r="B7" s="163" t="s">
        <v>39</v>
      </c>
      <c r="C7" s="163"/>
      <c r="D7" s="147">
        <f>SUM(Table1615[Valeur  DA])</f>
        <v>0</v>
      </c>
      <c r="E7" s="148"/>
      <c r="G7" s="160" t="s">
        <v>71</v>
      </c>
      <c r="H7" s="160"/>
      <c r="I7" s="160"/>
      <c r="J7" s="160"/>
    </row>
    <row r="8" spans="2:10" ht="45" customHeight="1" x14ac:dyDescent="0.25">
      <c r="B8" s="165" t="s">
        <v>22</v>
      </c>
      <c r="C8" s="165"/>
      <c r="D8" s="165"/>
      <c r="E8" s="165"/>
      <c r="G8" s="159" t="s">
        <v>72</v>
      </c>
      <c r="H8" s="159"/>
      <c r="I8" s="158">
        <f>'IDENTIFICATION DU COMPTE'!$B$8</f>
        <v>0</v>
      </c>
      <c r="J8" s="158"/>
    </row>
    <row r="9" spans="2:10" ht="45" customHeight="1" x14ac:dyDescent="0.3">
      <c r="B9" s="163" t="s">
        <v>8</v>
      </c>
      <c r="C9" s="163"/>
      <c r="D9" s="147">
        <f>SUM(Table_06[Montant DA])</f>
        <v>0</v>
      </c>
      <c r="E9" s="148"/>
      <c r="G9" s="159" t="s">
        <v>73</v>
      </c>
      <c r="H9" s="159"/>
      <c r="I9" s="158">
        <f>'IDENTIFICATION DU COMPTE'!$B$9</f>
        <v>0</v>
      </c>
      <c r="J9" s="158"/>
    </row>
    <row r="10" spans="2:10" ht="45" customHeight="1" x14ac:dyDescent="0.3">
      <c r="B10" s="163" t="s">
        <v>40</v>
      </c>
      <c r="C10" s="163"/>
      <c r="D10" s="147">
        <f>SUM(Table17[Montant DA])</f>
        <v>0</v>
      </c>
      <c r="E10" s="148"/>
    </row>
    <row r="11" spans="2:10" ht="45" customHeight="1" x14ac:dyDescent="0.3">
      <c r="B11" s="163" t="s">
        <v>9</v>
      </c>
      <c r="C11" s="163"/>
      <c r="D11" s="147">
        <f>SUM(Table18[Montant DA])</f>
        <v>0</v>
      </c>
      <c r="E11" s="148"/>
      <c r="G11" s="153" t="s">
        <v>17</v>
      </c>
      <c r="H11" s="153"/>
      <c r="I11" s="153"/>
      <c r="J11" s="153"/>
    </row>
    <row r="12" spans="2:10" ht="45" customHeight="1" x14ac:dyDescent="0.3">
      <c r="B12" s="163" t="s">
        <v>10</v>
      </c>
      <c r="C12" s="163"/>
      <c r="D12" s="147">
        <f>SUM(Table_09[Montant DA])</f>
        <v>0</v>
      </c>
      <c r="E12" s="148"/>
      <c r="G12" s="154" t="s">
        <v>72</v>
      </c>
      <c r="H12" s="154"/>
      <c r="I12" s="155">
        <f>'IDENTIFICATION DU COMPTE'!$B$14</f>
        <v>0</v>
      </c>
      <c r="J12" s="155"/>
    </row>
    <row r="13" spans="2:10" ht="45" customHeight="1" x14ac:dyDescent="0.3">
      <c r="B13" s="163" t="s">
        <v>15</v>
      </c>
      <c r="C13" s="163"/>
      <c r="D13" s="147">
        <f>SUM(annexe10[Montant DA])</f>
        <v>0</v>
      </c>
      <c r="E13" s="148"/>
      <c r="G13" s="156" t="s">
        <v>73</v>
      </c>
      <c r="H13" s="156"/>
      <c r="I13" s="155">
        <f>'IDENTIFICATION DU COMPTE'!$B$15</f>
        <v>0</v>
      </c>
      <c r="J13" s="155"/>
    </row>
    <row r="14" spans="2:10" ht="45" customHeight="1" x14ac:dyDescent="0.3">
      <c r="B14" s="163" t="s">
        <v>11</v>
      </c>
      <c r="C14" s="163"/>
      <c r="D14" s="147">
        <f>SUM(annexe11[Total rémunération DA])</f>
        <v>0</v>
      </c>
      <c r="E14" s="148"/>
    </row>
    <row r="15" spans="2:10" ht="45" customHeight="1" x14ac:dyDescent="0.3">
      <c r="B15" s="163" t="s">
        <v>12</v>
      </c>
      <c r="C15" s="163"/>
      <c r="D15" s="147">
        <f>SUM(annexe12[Montant DA])</f>
        <v>0</v>
      </c>
      <c r="E15" s="148"/>
      <c r="G15" s="149" t="s">
        <v>19</v>
      </c>
      <c r="H15" s="149"/>
      <c r="I15" s="149"/>
      <c r="J15" s="149"/>
    </row>
    <row r="16" spans="2:10" ht="45" customHeight="1" x14ac:dyDescent="0.3">
      <c r="B16" s="163" t="s">
        <v>13</v>
      </c>
      <c r="C16" s="163"/>
      <c r="D16" s="147">
        <f>SUM(annexe13[Montant DA])</f>
        <v>0</v>
      </c>
      <c r="E16" s="148"/>
      <c r="G16" s="150" t="s">
        <v>20</v>
      </c>
      <c r="H16" s="150"/>
      <c r="I16" s="151">
        <f>'IDENTIFICATION DU COMPTE'!$B$24</f>
        <v>0</v>
      </c>
      <c r="J16" s="151"/>
    </row>
    <row r="17" spans="2:10" ht="45" customHeight="1" x14ac:dyDescent="0.3">
      <c r="B17" s="168" t="s">
        <v>14</v>
      </c>
      <c r="C17" s="168"/>
      <c r="D17" s="147">
        <f>SUM(annexe14[Total rémunération DA])</f>
        <v>0</v>
      </c>
      <c r="E17" s="148"/>
      <c r="G17" s="150" t="s">
        <v>73</v>
      </c>
      <c r="H17" s="150"/>
      <c r="I17" s="151">
        <f>'IDENTIFICATION DU COMPTE'!$B$25</f>
        <v>0</v>
      </c>
      <c r="J17" s="151"/>
    </row>
    <row r="18" spans="2:10" ht="45" customHeight="1" x14ac:dyDescent="0.3">
      <c r="B18" s="162" t="s">
        <v>1</v>
      </c>
      <c r="C18" s="162"/>
      <c r="D18" s="147">
        <f>SUM(D3:E7)</f>
        <v>0</v>
      </c>
      <c r="E18" s="148"/>
      <c r="G18" s="150" t="s">
        <v>21</v>
      </c>
      <c r="H18" s="150"/>
      <c r="I18" s="151">
        <f>'IDENTIFICATION DU COMPTE'!$B$28</f>
        <v>0</v>
      </c>
      <c r="J18" s="151"/>
    </row>
    <row r="19" spans="2:10" ht="45" customHeight="1" x14ac:dyDescent="0.3">
      <c r="B19" s="162" t="s">
        <v>2</v>
      </c>
      <c r="C19" s="162"/>
      <c r="D19" s="147">
        <f>SUM(D9:E17)</f>
        <v>0</v>
      </c>
      <c r="E19" s="148"/>
    </row>
    <row r="20" spans="2:10" ht="45" customHeight="1" x14ac:dyDescent="0.3">
      <c r="B20" s="162" t="s">
        <v>3</v>
      </c>
      <c r="C20" s="162"/>
      <c r="D20" s="147">
        <f>D18-D19</f>
        <v>0</v>
      </c>
      <c r="E20" s="148"/>
    </row>
    <row r="21" spans="2:10" ht="45" customHeight="1" x14ac:dyDescent="0.25">
      <c r="B21" s="166" t="s">
        <v>70</v>
      </c>
      <c r="C21" s="166"/>
      <c r="D21" s="167">
        <f>'IDENTIFICATION DU COMPTE'!B4*2500000</f>
        <v>0</v>
      </c>
      <c r="E21" s="167"/>
    </row>
  </sheetData>
  <sheetProtection algorithmName="SHA-512" hashValue="HYKo+HtPxNLJXoT0eQtvZDUa932cr0+9figDvBhpiBDQ6NxmKtFA9puCZbRNcJsxIb7yf2Jmjk5maU94xaDlDA==" saltValue="9UuQYmZaYOuv6Ey6y1RM0w==" spinCount="100000" sheet="1" selectLockedCells="1" selectUnlockedCells="1"/>
  <mergeCells count="62">
    <mergeCell ref="B21:C21"/>
    <mergeCell ref="D21:E21"/>
    <mergeCell ref="G9:H9"/>
    <mergeCell ref="I9:J9"/>
    <mergeCell ref="G18:H18"/>
    <mergeCell ref="I18:J18"/>
    <mergeCell ref="B17:C17"/>
    <mergeCell ref="D17:E17"/>
    <mergeCell ref="D14:E14"/>
    <mergeCell ref="D15:E15"/>
    <mergeCell ref="D16:E16"/>
    <mergeCell ref="B16:C16"/>
    <mergeCell ref="B14:C14"/>
    <mergeCell ref="B15:C15"/>
    <mergeCell ref="B20:C20"/>
    <mergeCell ref="B18:C18"/>
    <mergeCell ref="B2:E2"/>
    <mergeCell ref="B8:E8"/>
    <mergeCell ref="D12:E12"/>
    <mergeCell ref="D3:E3"/>
    <mergeCell ref="B9:C9"/>
    <mergeCell ref="B10:C10"/>
    <mergeCell ref="B11:C11"/>
    <mergeCell ref="D9:E9"/>
    <mergeCell ref="D10:E10"/>
    <mergeCell ref="D11:E11"/>
    <mergeCell ref="B6:C6"/>
    <mergeCell ref="D6:E6"/>
    <mergeCell ref="B3:C3"/>
    <mergeCell ref="B19:C19"/>
    <mergeCell ref="I17:J17"/>
    <mergeCell ref="D4:E4"/>
    <mergeCell ref="D5:E5"/>
    <mergeCell ref="D7:E7"/>
    <mergeCell ref="B12:C12"/>
    <mergeCell ref="B13:C13"/>
    <mergeCell ref="B4:C4"/>
    <mergeCell ref="D18:E18"/>
    <mergeCell ref="D19:E19"/>
    <mergeCell ref="D13:E13"/>
    <mergeCell ref="G4:H4"/>
    <mergeCell ref="I4:J4"/>
    <mergeCell ref="G5:H5"/>
    <mergeCell ref="B5:C5"/>
    <mergeCell ref="B7:C7"/>
    <mergeCell ref="G2:J2"/>
    <mergeCell ref="G11:J11"/>
    <mergeCell ref="G12:H12"/>
    <mergeCell ref="I12:J12"/>
    <mergeCell ref="G13:H13"/>
    <mergeCell ref="I13:J13"/>
    <mergeCell ref="I5:J5"/>
    <mergeCell ref="I8:J8"/>
    <mergeCell ref="G8:H8"/>
    <mergeCell ref="G7:J7"/>
    <mergeCell ref="G3:H3"/>
    <mergeCell ref="I3:J3"/>
    <mergeCell ref="D20:E20"/>
    <mergeCell ref="G15:J15"/>
    <mergeCell ref="G16:H16"/>
    <mergeCell ref="I16:J16"/>
    <mergeCell ref="G17:H17"/>
  </mergeCells>
  <pageMargins left="0.23622047244094491" right="0.23622047244094491" top="0.19685039370078741" bottom="0.19685039370078741" header="0" footer="0"/>
  <pageSetup paperSize="9" scale="5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AF7C8-E35B-44E6-8ABC-97F651E7E6AA}">
  <sheetPr>
    <tabColor rgb="FF00B0F0"/>
    <pageSetUpPr fitToPage="1"/>
  </sheetPr>
  <dimension ref="A1:C29"/>
  <sheetViews>
    <sheetView showGridLines="0" tabSelected="1" zoomScale="75" zoomScaleNormal="75" workbookViewId="0">
      <selection activeCell="B2" sqref="B2"/>
    </sheetView>
  </sheetViews>
  <sheetFormatPr defaultColWidth="11.42578125" defaultRowHeight="15" x14ac:dyDescent="0.25"/>
  <cols>
    <col min="1" max="1" width="58.5703125" customWidth="1"/>
    <col min="2" max="2" width="90" customWidth="1"/>
    <col min="3" max="3" width="41.140625" customWidth="1"/>
  </cols>
  <sheetData>
    <row r="1" spans="1:3" ht="41.25" customHeight="1" x14ac:dyDescent="0.25">
      <c r="A1" s="169" t="s">
        <v>88</v>
      </c>
      <c r="B1" s="169"/>
      <c r="C1" s="169"/>
    </row>
    <row r="2" spans="1:3" ht="23.25" customHeight="1" x14ac:dyDescent="0.25">
      <c r="A2" s="29" t="s">
        <v>41</v>
      </c>
      <c r="B2" s="33"/>
      <c r="C2" s="31" t="s">
        <v>47</v>
      </c>
    </row>
    <row r="3" spans="1:3" ht="23.25" customHeight="1" x14ac:dyDescent="0.25">
      <c r="A3" s="29" t="s">
        <v>42</v>
      </c>
      <c r="B3" s="33"/>
      <c r="C3" s="31" t="s">
        <v>46</v>
      </c>
    </row>
    <row r="4" spans="1:3" ht="23.25" customHeight="1" x14ac:dyDescent="0.25">
      <c r="A4" s="29" t="s">
        <v>43</v>
      </c>
      <c r="B4" s="33"/>
      <c r="C4" s="31" t="s">
        <v>48</v>
      </c>
    </row>
    <row r="5" spans="1:3" ht="23.25" customHeight="1" x14ac:dyDescent="0.25">
      <c r="A5" s="29" t="s">
        <v>44</v>
      </c>
      <c r="B5" s="33"/>
      <c r="C5" s="31" t="s">
        <v>49</v>
      </c>
    </row>
    <row r="6" spans="1:3" ht="23.25" customHeight="1" x14ac:dyDescent="0.25">
      <c r="A6" s="29" t="s">
        <v>45</v>
      </c>
      <c r="B6" s="34"/>
      <c r="C6" s="31" t="s">
        <v>50</v>
      </c>
    </row>
    <row r="7" spans="1:3" ht="41.25" customHeight="1" x14ac:dyDescent="0.25">
      <c r="A7" s="170" t="s">
        <v>89</v>
      </c>
      <c r="B7" s="170"/>
      <c r="C7" s="170"/>
    </row>
    <row r="8" spans="1:3" ht="23.25" customHeight="1" x14ac:dyDescent="0.25">
      <c r="A8" s="30" t="s">
        <v>58</v>
      </c>
      <c r="B8" s="35"/>
      <c r="C8" s="32" t="s">
        <v>51</v>
      </c>
    </row>
    <row r="9" spans="1:3" ht="23.25" customHeight="1" x14ac:dyDescent="0.25">
      <c r="A9" s="30" t="s">
        <v>57</v>
      </c>
      <c r="B9" s="35"/>
      <c r="C9" s="32" t="s">
        <v>52</v>
      </c>
    </row>
    <row r="10" spans="1:3" ht="23.25" customHeight="1" x14ac:dyDescent="0.25">
      <c r="A10" s="30" t="s">
        <v>56</v>
      </c>
      <c r="B10" s="35"/>
      <c r="C10" s="32" t="s">
        <v>53</v>
      </c>
    </row>
    <row r="11" spans="1:3" ht="23.25" customHeight="1" x14ac:dyDescent="0.25">
      <c r="A11" s="30" t="s">
        <v>55</v>
      </c>
      <c r="B11" s="35"/>
      <c r="C11" s="32" t="s">
        <v>54</v>
      </c>
    </row>
    <row r="12" spans="1:3" ht="23.25" customHeight="1" x14ac:dyDescent="0.25">
      <c r="A12" s="30" t="s">
        <v>271</v>
      </c>
      <c r="B12" s="39"/>
      <c r="C12" s="32" t="s">
        <v>269</v>
      </c>
    </row>
    <row r="13" spans="1:3" ht="41.25" customHeight="1" x14ac:dyDescent="0.25">
      <c r="A13" s="170" t="s">
        <v>90</v>
      </c>
      <c r="B13" s="170"/>
      <c r="C13" s="170"/>
    </row>
    <row r="14" spans="1:3" ht="23.25" customHeight="1" x14ac:dyDescent="0.25">
      <c r="A14" s="30" t="s">
        <v>58</v>
      </c>
      <c r="B14" s="38"/>
      <c r="C14" s="32" t="s">
        <v>51</v>
      </c>
    </row>
    <row r="15" spans="1:3" ht="23.25" customHeight="1" x14ac:dyDescent="0.25">
      <c r="A15" s="30" t="s">
        <v>57</v>
      </c>
      <c r="B15" s="38"/>
      <c r="C15" s="32" t="s">
        <v>52</v>
      </c>
    </row>
    <row r="16" spans="1:3" ht="23.25" customHeight="1" x14ac:dyDescent="0.25">
      <c r="A16" s="30" t="s">
        <v>56</v>
      </c>
      <c r="B16" s="38"/>
      <c r="C16" s="32" t="s">
        <v>53</v>
      </c>
    </row>
    <row r="17" spans="1:3" ht="23.25" customHeight="1" x14ac:dyDescent="0.25">
      <c r="A17" s="30" t="s">
        <v>55</v>
      </c>
      <c r="B17" s="38"/>
      <c r="C17" s="32" t="s">
        <v>54</v>
      </c>
    </row>
    <row r="18" spans="1:3" ht="41.25" customHeight="1" x14ac:dyDescent="0.25">
      <c r="A18" s="170" t="s">
        <v>91</v>
      </c>
      <c r="B18" s="170"/>
      <c r="C18" s="170"/>
    </row>
    <row r="19" spans="1:3" ht="23.25" customHeight="1" x14ac:dyDescent="0.25">
      <c r="A19" s="30" t="s">
        <v>64</v>
      </c>
      <c r="B19" s="36"/>
      <c r="C19" s="32" t="s">
        <v>59</v>
      </c>
    </row>
    <row r="20" spans="1:3" ht="23.25" customHeight="1" x14ac:dyDescent="0.25">
      <c r="A20" s="30" t="s">
        <v>67</v>
      </c>
      <c r="B20" s="35"/>
      <c r="C20" s="32" t="s">
        <v>60</v>
      </c>
    </row>
    <row r="21" spans="1:3" ht="23.25" customHeight="1" x14ac:dyDescent="0.25">
      <c r="A21" s="30" t="s">
        <v>63</v>
      </c>
      <c r="B21" s="35"/>
      <c r="C21" s="32" t="s">
        <v>61</v>
      </c>
    </row>
    <row r="22" spans="1:3" ht="23.25" customHeight="1" x14ac:dyDescent="0.25">
      <c r="A22" s="30" t="s">
        <v>68</v>
      </c>
      <c r="B22" s="37"/>
      <c r="C22" s="32" t="s">
        <v>62</v>
      </c>
    </row>
    <row r="23" spans="1:3" ht="41.25" customHeight="1" x14ac:dyDescent="0.25">
      <c r="A23" s="171" t="s">
        <v>92</v>
      </c>
      <c r="B23" s="171"/>
      <c r="C23" s="171"/>
    </row>
    <row r="24" spans="1:3" ht="23.25" customHeight="1" x14ac:dyDescent="0.25">
      <c r="A24" s="30" t="s">
        <v>58</v>
      </c>
      <c r="B24" s="35"/>
      <c r="C24" s="32" t="s">
        <v>51</v>
      </c>
    </row>
    <row r="25" spans="1:3" ht="23.25" customHeight="1" x14ac:dyDescent="0.25">
      <c r="A25" s="30" t="s">
        <v>57</v>
      </c>
      <c r="B25" s="35"/>
      <c r="C25" s="32" t="s">
        <v>52</v>
      </c>
    </row>
    <row r="26" spans="1:3" ht="23.25" customHeight="1" x14ac:dyDescent="0.25">
      <c r="A26" s="30" t="s">
        <v>56</v>
      </c>
      <c r="B26" s="35"/>
      <c r="C26" s="32" t="s">
        <v>53</v>
      </c>
    </row>
    <row r="27" spans="1:3" ht="23.25" customHeight="1" x14ac:dyDescent="0.25">
      <c r="A27" s="30" t="s">
        <v>66</v>
      </c>
      <c r="B27" s="35"/>
      <c r="C27" s="32" t="s">
        <v>65</v>
      </c>
    </row>
    <row r="28" spans="1:3" ht="23.25" customHeight="1" x14ac:dyDescent="0.25">
      <c r="A28" s="30" t="s">
        <v>69</v>
      </c>
      <c r="B28" s="35"/>
      <c r="C28" s="32" t="s">
        <v>270</v>
      </c>
    </row>
    <row r="29" spans="1:3" ht="23.25" customHeight="1" x14ac:dyDescent="0.25">
      <c r="A29" s="30" t="s">
        <v>55</v>
      </c>
      <c r="B29" s="52"/>
      <c r="C29" s="32" t="s">
        <v>54</v>
      </c>
    </row>
  </sheetData>
  <sheetProtection algorithmName="SHA-512" hashValue="CFtgXPYbi2ar15XpmkY4orzb9AR3O3gHIlnNXmfnhnip/Yjp7C6+eJb0GdiCi9Ydax1iL5agTz4BnZ3ROXczWg==" saltValue="+XV4uMGg2pjVOBpMKLJVJQ==" spinCount="100000" sheet="1" objects="1" scenarios="1" selectLockedCells="1"/>
  <mergeCells count="5">
    <mergeCell ref="A1:C1"/>
    <mergeCell ref="A7:C7"/>
    <mergeCell ref="A13:C13"/>
    <mergeCell ref="A18:C18"/>
    <mergeCell ref="A23:C23"/>
  </mergeCells>
  <pageMargins left="0.7" right="0.7" top="0.75" bottom="0.75" header="0.3" footer="0.3"/>
  <pageSetup paperSize="9" scale="44"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8694C-6C7D-4ED2-8FFD-55A391546EF2}">
  <sheetPr>
    <tabColor rgb="FF00B050"/>
    <pageSetUpPr fitToPage="1"/>
  </sheetPr>
  <dimension ref="B1:E60"/>
  <sheetViews>
    <sheetView zoomScale="115" zoomScaleNormal="115" workbookViewId="0">
      <selection activeCell="C11" sqref="C11"/>
    </sheetView>
  </sheetViews>
  <sheetFormatPr defaultColWidth="9.140625" defaultRowHeight="15" x14ac:dyDescent="0.25"/>
  <cols>
    <col min="1" max="1" width="5.7109375" style="1" customWidth="1"/>
    <col min="2" max="2" width="13.28515625" style="1" customWidth="1"/>
    <col min="3" max="3" width="13" style="6" customWidth="1"/>
    <col min="4" max="4" width="30.28515625" style="1" customWidth="1"/>
    <col min="5" max="5" width="26.140625" style="7" customWidth="1"/>
    <col min="6" max="6" width="13.140625" style="1" customWidth="1"/>
    <col min="7" max="16384" width="9.140625" style="1"/>
  </cols>
  <sheetData>
    <row r="1" spans="2:5" s="3" customFormat="1" x14ac:dyDescent="0.25">
      <c r="B1" s="40"/>
      <c r="C1" s="11"/>
      <c r="E1" s="12"/>
    </row>
    <row r="2" spans="2:5" s="3" customFormat="1" x14ac:dyDescent="0.25">
      <c r="C2" s="11"/>
      <c r="E2" s="12"/>
    </row>
    <row r="3" spans="2:5" s="3" customFormat="1" x14ac:dyDescent="0.25">
      <c r="C3" s="11"/>
      <c r="E3" s="12"/>
    </row>
    <row r="4" spans="2:5" s="3" customFormat="1" x14ac:dyDescent="0.25">
      <c r="C4" s="11"/>
      <c r="E4" s="12"/>
    </row>
    <row r="5" spans="2:5" s="3" customFormat="1" x14ac:dyDescent="0.25">
      <c r="C5" s="11"/>
      <c r="E5" s="12"/>
    </row>
    <row r="6" spans="2:5" s="3" customFormat="1" x14ac:dyDescent="0.25">
      <c r="C6" s="11"/>
      <c r="E6" s="12"/>
    </row>
    <row r="7" spans="2:5" s="3" customFormat="1" x14ac:dyDescent="0.25">
      <c r="C7" s="11"/>
      <c r="E7" s="12"/>
    </row>
    <row r="8" spans="2:5" s="3" customFormat="1" x14ac:dyDescent="0.25">
      <c r="C8" s="11"/>
      <c r="E8" s="12"/>
    </row>
    <row r="9" spans="2:5" s="3" customFormat="1" ht="24" customHeight="1" x14ac:dyDescent="0.25">
      <c r="B9" s="9" t="s">
        <v>74</v>
      </c>
      <c r="C9" s="50" t="s">
        <v>75</v>
      </c>
      <c r="D9" s="9" t="s">
        <v>76</v>
      </c>
      <c r="E9" s="10" t="s">
        <v>77</v>
      </c>
    </row>
    <row r="10" spans="2:5" s="3" customFormat="1" ht="27.75" customHeight="1" x14ac:dyDescent="0.25">
      <c r="B10" s="3" t="s">
        <v>0</v>
      </c>
      <c r="C10" s="11" t="s">
        <v>23</v>
      </c>
      <c r="D10" s="3" t="s">
        <v>24</v>
      </c>
      <c r="E10" s="12" t="s">
        <v>25</v>
      </c>
    </row>
    <row r="11" spans="2:5" x14ac:dyDescent="0.25">
      <c r="B11" s="1">
        <f t="shared" ref="B11:B12" si="0">ROW(B1)</f>
        <v>1</v>
      </c>
      <c r="E11" s="8"/>
    </row>
    <row r="12" spans="2:5" x14ac:dyDescent="0.25">
      <c r="B12" s="1">
        <f t="shared" si="0"/>
        <v>2</v>
      </c>
      <c r="E12" s="8"/>
    </row>
    <row r="13" spans="2:5" x14ac:dyDescent="0.25">
      <c r="B13" s="2">
        <f>ROW(B3)</f>
        <v>3</v>
      </c>
      <c r="E13" s="8"/>
    </row>
    <row r="14" spans="2:5" x14ac:dyDescent="0.25">
      <c r="B14" s="2">
        <f>ROW(B4)</f>
        <v>4</v>
      </c>
      <c r="E14" s="8"/>
    </row>
    <row r="15" spans="2:5" x14ac:dyDescent="0.25">
      <c r="B15" s="1">
        <f t="shared" ref="B15:B20" si="1">ROW(B5)</f>
        <v>5</v>
      </c>
      <c r="E15" s="8"/>
    </row>
    <row r="16" spans="2:5" x14ac:dyDescent="0.25">
      <c r="B16" s="1">
        <f t="shared" si="1"/>
        <v>6</v>
      </c>
      <c r="E16" s="8"/>
    </row>
    <row r="17" spans="2:5" x14ac:dyDescent="0.25">
      <c r="B17" s="2">
        <f t="shared" si="1"/>
        <v>7</v>
      </c>
      <c r="E17" s="8"/>
    </row>
    <row r="18" spans="2:5" x14ac:dyDescent="0.25">
      <c r="B18" s="2">
        <f t="shared" si="1"/>
        <v>8</v>
      </c>
      <c r="E18" s="8"/>
    </row>
    <row r="19" spans="2:5" x14ac:dyDescent="0.25">
      <c r="B19" s="1">
        <f t="shared" si="1"/>
        <v>9</v>
      </c>
      <c r="E19" s="8"/>
    </row>
    <row r="20" spans="2:5" x14ac:dyDescent="0.25">
      <c r="B20" s="1">
        <f t="shared" si="1"/>
        <v>10</v>
      </c>
      <c r="E20" s="8"/>
    </row>
    <row r="21" spans="2:5" x14ac:dyDescent="0.25">
      <c r="B21" s="2">
        <f t="shared" ref="B21:B40" si="2">ROW(B11)</f>
        <v>11</v>
      </c>
      <c r="E21" s="8"/>
    </row>
    <row r="22" spans="2:5" x14ac:dyDescent="0.25">
      <c r="B22" s="2">
        <f t="shared" si="2"/>
        <v>12</v>
      </c>
      <c r="E22" s="8"/>
    </row>
    <row r="23" spans="2:5" x14ac:dyDescent="0.25">
      <c r="B23" s="2">
        <f t="shared" si="2"/>
        <v>13</v>
      </c>
      <c r="E23" s="8"/>
    </row>
    <row r="24" spans="2:5" x14ac:dyDescent="0.25">
      <c r="B24" s="2">
        <f t="shared" si="2"/>
        <v>14</v>
      </c>
      <c r="E24" s="8"/>
    </row>
    <row r="25" spans="2:5" x14ac:dyDescent="0.25">
      <c r="B25" s="2">
        <f t="shared" si="2"/>
        <v>15</v>
      </c>
      <c r="E25" s="8"/>
    </row>
    <row r="26" spans="2:5" x14ac:dyDescent="0.25">
      <c r="B26" s="2">
        <f t="shared" si="2"/>
        <v>16</v>
      </c>
      <c r="E26" s="8"/>
    </row>
    <row r="27" spans="2:5" x14ac:dyDescent="0.25">
      <c r="B27" s="2">
        <f t="shared" si="2"/>
        <v>17</v>
      </c>
      <c r="E27" s="8"/>
    </row>
    <row r="28" spans="2:5" x14ac:dyDescent="0.25">
      <c r="B28" s="2">
        <f t="shared" si="2"/>
        <v>18</v>
      </c>
      <c r="E28" s="8"/>
    </row>
    <row r="29" spans="2:5" x14ac:dyDescent="0.25">
      <c r="B29" s="2">
        <f t="shared" si="2"/>
        <v>19</v>
      </c>
      <c r="E29" s="8"/>
    </row>
    <row r="30" spans="2:5" x14ac:dyDescent="0.25">
      <c r="B30" s="2">
        <f t="shared" si="2"/>
        <v>20</v>
      </c>
      <c r="E30" s="8"/>
    </row>
    <row r="31" spans="2:5" x14ac:dyDescent="0.25">
      <c r="B31" s="2">
        <f t="shared" si="2"/>
        <v>21</v>
      </c>
      <c r="E31" s="8"/>
    </row>
    <row r="32" spans="2:5" x14ac:dyDescent="0.25">
      <c r="B32" s="2">
        <f t="shared" si="2"/>
        <v>22</v>
      </c>
      <c r="E32" s="8"/>
    </row>
    <row r="33" spans="2:5" x14ac:dyDescent="0.25">
      <c r="B33" s="2">
        <f t="shared" si="2"/>
        <v>23</v>
      </c>
      <c r="E33" s="8"/>
    </row>
    <row r="34" spans="2:5" x14ac:dyDescent="0.25">
      <c r="B34" s="2">
        <f t="shared" si="2"/>
        <v>24</v>
      </c>
      <c r="E34" s="8"/>
    </row>
    <row r="35" spans="2:5" x14ac:dyDescent="0.25">
      <c r="B35" s="2">
        <f t="shared" si="2"/>
        <v>25</v>
      </c>
      <c r="E35" s="8"/>
    </row>
    <row r="36" spans="2:5" x14ac:dyDescent="0.25">
      <c r="B36" s="2">
        <f t="shared" si="2"/>
        <v>26</v>
      </c>
      <c r="E36" s="8"/>
    </row>
    <row r="37" spans="2:5" x14ac:dyDescent="0.25">
      <c r="B37" s="2">
        <f t="shared" si="2"/>
        <v>27</v>
      </c>
      <c r="E37" s="8"/>
    </row>
    <row r="38" spans="2:5" x14ac:dyDescent="0.25">
      <c r="B38" s="2">
        <f t="shared" si="2"/>
        <v>28</v>
      </c>
      <c r="E38" s="8"/>
    </row>
    <row r="39" spans="2:5" x14ac:dyDescent="0.25">
      <c r="B39" s="2">
        <f t="shared" si="2"/>
        <v>29</v>
      </c>
      <c r="E39" s="8"/>
    </row>
    <row r="40" spans="2:5" x14ac:dyDescent="0.25">
      <c r="B40" s="2">
        <f t="shared" si="2"/>
        <v>30</v>
      </c>
      <c r="E40" s="8"/>
    </row>
    <row r="41" spans="2:5" x14ac:dyDescent="0.25">
      <c r="B41" s="2">
        <f t="shared" ref="B41:B59" si="3">ROW(B31)</f>
        <v>31</v>
      </c>
      <c r="E41" s="8"/>
    </row>
    <row r="42" spans="2:5" x14ac:dyDescent="0.25">
      <c r="B42" s="2">
        <f t="shared" si="3"/>
        <v>32</v>
      </c>
      <c r="E42" s="8"/>
    </row>
    <row r="43" spans="2:5" x14ac:dyDescent="0.25">
      <c r="B43" s="2">
        <f t="shared" si="3"/>
        <v>33</v>
      </c>
      <c r="E43" s="8"/>
    </row>
    <row r="44" spans="2:5" x14ac:dyDescent="0.25">
      <c r="B44" s="2">
        <f t="shared" si="3"/>
        <v>34</v>
      </c>
      <c r="E44" s="8"/>
    </row>
    <row r="45" spans="2:5" x14ac:dyDescent="0.25">
      <c r="B45" s="2">
        <f t="shared" si="3"/>
        <v>35</v>
      </c>
      <c r="E45" s="8"/>
    </row>
    <row r="46" spans="2:5" x14ac:dyDescent="0.25">
      <c r="B46" s="2">
        <f t="shared" si="3"/>
        <v>36</v>
      </c>
      <c r="E46" s="8"/>
    </row>
    <row r="47" spans="2:5" x14ac:dyDescent="0.25">
      <c r="B47" s="2">
        <f t="shared" si="3"/>
        <v>37</v>
      </c>
      <c r="E47" s="8"/>
    </row>
    <row r="48" spans="2:5" x14ac:dyDescent="0.25">
      <c r="B48" s="2">
        <f t="shared" si="3"/>
        <v>38</v>
      </c>
      <c r="E48" s="8"/>
    </row>
    <row r="49" spans="2:5" x14ac:dyDescent="0.25">
      <c r="B49" s="2">
        <f t="shared" si="3"/>
        <v>39</v>
      </c>
      <c r="E49" s="8"/>
    </row>
    <row r="50" spans="2:5" x14ac:dyDescent="0.25">
      <c r="B50" s="2">
        <f t="shared" si="3"/>
        <v>40</v>
      </c>
      <c r="E50" s="8"/>
    </row>
    <row r="51" spans="2:5" x14ac:dyDescent="0.25">
      <c r="B51" s="2">
        <f t="shared" si="3"/>
        <v>41</v>
      </c>
      <c r="E51" s="8"/>
    </row>
    <row r="52" spans="2:5" x14ac:dyDescent="0.25">
      <c r="B52" s="2">
        <f t="shared" si="3"/>
        <v>42</v>
      </c>
      <c r="E52" s="8"/>
    </row>
    <row r="53" spans="2:5" x14ac:dyDescent="0.25">
      <c r="B53" s="2">
        <f t="shared" si="3"/>
        <v>43</v>
      </c>
      <c r="E53" s="8"/>
    </row>
    <row r="54" spans="2:5" x14ac:dyDescent="0.25">
      <c r="B54" s="2">
        <f t="shared" si="3"/>
        <v>44</v>
      </c>
      <c r="E54" s="8"/>
    </row>
    <row r="55" spans="2:5" x14ac:dyDescent="0.25">
      <c r="B55" s="2">
        <f t="shared" si="3"/>
        <v>45</v>
      </c>
      <c r="E55" s="8"/>
    </row>
    <row r="56" spans="2:5" x14ac:dyDescent="0.25">
      <c r="B56" s="2">
        <f t="shared" si="3"/>
        <v>46</v>
      </c>
      <c r="E56" s="8"/>
    </row>
    <row r="57" spans="2:5" x14ac:dyDescent="0.25">
      <c r="B57" s="2">
        <f t="shared" si="3"/>
        <v>47</v>
      </c>
      <c r="E57" s="8"/>
    </row>
    <row r="58" spans="2:5" x14ac:dyDescent="0.25">
      <c r="B58" s="2">
        <f t="shared" si="3"/>
        <v>48</v>
      </c>
      <c r="E58" s="8"/>
    </row>
    <row r="59" spans="2:5" x14ac:dyDescent="0.25">
      <c r="B59" s="2">
        <f t="shared" si="3"/>
        <v>49</v>
      </c>
      <c r="E59" s="8"/>
    </row>
    <row r="60" spans="2:5" x14ac:dyDescent="0.25">
      <c r="B60" s="2"/>
    </row>
  </sheetData>
  <sheetProtection algorithmName="SHA-512" hashValue="3lm1MYww6S05qU1I65baxxL+Xu2wP4Fbk7dcdW6+S5vGFWgLpqSWWM8yQgcs2V6SEdEbRvHrGhTrvhtSkvFY/w==" saltValue="HMPmJ1pWO69TXyCVE+qvbw==" spinCount="100000" sheet="1" objects="1" scenarios="1" insertRows="0" deleteRows="0" selectLockedCells="1"/>
  <pageMargins left="0.7" right="0.7" top="0.75" bottom="0.75" header="0.3" footer="0.3"/>
  <pageSetup paperSize="9" scale="98" fitToHeight="0"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197B6-F90F-450C-93FF-D951CB18E021}">
  <sheetPr>
    <tabColor rgb="FF00B050"/>
    <pageSetUpPr fitToPage="1"/>
  </sheetPr>
  <dimension ref="B1:D60"/>
  <sheetViews>
    <sheetView zoomScale="145" zoomScaleNormal="145" workbookViewId="0">
      <selection activeCell="C11" sqref="C11"/>
    </sheetView>
  </sheetViews>
  <sheetFormatPr defaultColWidth="9.140625" defaultRowHeight="15" x14ac:dyDescent="0.25"/>
  <cols>
    <col min="1" max="1" width="9.140625" style="1"/>
    <col min="2" max="2" width="11" style="1" customWidth="1"/>
    <col min="3" max="3" width="25.42578125" style="6" customWidth="1"/>
    <col min="4" max="4" width="29" style="7" customWidth="1"/>
    <col min="5" max="16384" width="9.140625" style="1"/>
  </cols>
  <sheetData>
    <row r="1" spans="2:4" s="3" customFormat="1" x14ac:dyDescent="0.25">
      <c r="B1" s="40"/>
      <c r="C1" s="11"/>
      <c r="D1" s="12"/>
    </row>
    <row r="2" spans="2:4" s="3" customFormat="1" x14ac:dyDescent="0.25">
      <c r="C2" s="11"/>
      <c r="D2" s="12"/>
    </row>
    <row r="3" spans="2:4" s="3" customFormat="1" x14ac:dyDescent="0.25">
      <c r="C3" s="11"/>
      <c r="D3" s="12"/>
    </row>
    <row r="4" spans="2:4" s="3" customFormat="1" x14ac:dyDescent="0.25">
      <c r="C4" s="11"/>
      <c r="D4" s="12"/>
    </row>
    <row r="5" spans="2:4" s="3" customFormat="1" x14ac:dyDescent="0.25">
      <c r="C5" s="11"/>
      <c r="D5" s="12"/>
    </row>
    <row r="6" spans="2:4" s="3" customFormat="1" x14ac:dyDescent="0.25">
      <c r="C6" s="11"/>
      <c r="D6" s="12"/>
    </row>
    <row r="7" spans="2:4" s="3" customFormat="1" x14ac:dyDescent="0.25">
      <c r="C7" s="11"/>
      <c r="D7" s="12"/>
    </row>
    <row r="8" spans="2:4" s="3" customFormat="1" x14ac:dyDescent="0.25">
      <c r="C8" s="11"/>
      <c r="D8" s="12"/>
    </row>
    <row r="9" spans="2:4" s="3" customFormat="1" ht="26.25" customHeight="1" x14ac:dyDescent="0.25">
      <c r="B9" s="9" t="s">
        <v>74</v>
      </c>
      <c r="C9" s="9" t="s">
        <v>75</v>
      </c>
      <c r="D9" s="10" t="s">
        <v>77</v>
      </c>
    </row>
    <row r="10" spans="2:4" s="3" customFormat="1" ht="27" customHeight="1" x14ac:dyDescent="0.25">
      <c r="B10" s="3" t="s">
        <v>0</v>
      </c>
      <c r="C10" s="11" t="s">
        <v>23</v>
      </c>
      <c r="D10" s="12" t="s">
        <v>25</v>
      </c>
    </row>
    <row r="11" spans="2:4" x14ac:dyDescent="0.25">
      <c r="B11" s="1">
        <f t="shared" ref="B11:B20" si="0">ROW(B1)</f>
        <v>1</v>
      </c>
      <c r="D11" s="8"/>
    </row>
    <row r="12" spans="2:4" x14ac:dyDescent="0.25">
      <c r="B12" s="1">
        <f t="shared" si="0"/>
        <v>2</v>
      </c>
      <c r="D12" s="8"/>
    </row>
    <row r="13" spans="2:4" x14ac:dyDescent="0.25">
      <c r="B13" s="2">
        <f>ROW(B3)</f>
        <v>3</v>
      </c>
      <c r="D13" s="8"/>
    </row>
    <row r="14" spans="2:4" x14ac:dyDescent="0.25">
      <c r="B14" s="1">
        <f t="shared" si="0"/>
        <v>4</v>
      </c>
      <c r="D14" s="8"/>
    </row>
    <row r="15" spans="2:4" x14ac:dyDescent="0.25">
      <c r="B15" s="1">
        <f t="shared" si="0"/>
        <v>5</v>
      </c>
      <c r="D15" s="8"/>
    </row>
    <row r="16" spans="2:4" x14ac:dyDescent="0.25">
      <c r="B16" s="2">
        <f t="shared" si="0"/>
        <v>6</v>
      </c>
      <c r="D16" s="8"/>
    </row>
    <row r="17" spans="2:4" x14ac:dyDescent="0.25">
      <c r="B17" s="1">
        <f t="shared" si="0"/>
        <v>7</v>
      </c>
      <c r="D17" s="8"/>
    </row>
    <row r="18" spans="2:4" x14ac:dyDescent="0.25">
      <c r="B18" s="1">
        <f t="shared" si="0"/>
        <v>8</v>
      </c>
      <c r="D18" s="8"/>
    </row>
    <row r="19" spans="2:4" x14ac:dyDescent="0.25">
      <c r="B19" s="1">
        <f t="shared" si="0"/>
        <v>9</v>
      </c>
      <c r="D19" s="8"/>
    </row>
    <row r="20" spans="2:4" x14ac:dyDescent="0.25">
      <c r="B20" s="1">
        <f t="shared" si="0"/>
        <v>10</v>
      </c>
      <c r="D20" s="8"/>
    </row>
    <row r="21" spans="2:4" x14ac:dyDescent="0.25">
      <c r="B21" s="2">
        <f t="shared" ref="B21:B40" si="1">ROW(B11)</f>
        <v>11</v>
      </c>
      <c r="D21" s="8"/>
    </row>
    <row r="22" spans="2:4" x14ac:dyDescent="0.25">
      <c r="B22" s="2">
        <f t="shared" si="1"/>
        <v>12</v>
      </c>
      <c r="D22" s="8"/>
    </row>
    <row r="23" spans="2:4" x14ac:dyDescent="0.25">
      <c r="B23" s="2">
        <f t="shared" si="1"/>
        <v>13</v>
      </c>
      <c r="D23" s="8"/>
    </row>
    <row r="24" spans="2:4" x14ac:dyDescent="0.25">
      <c r="B24" s="2">
        <f t="shared" si="1"/>
        <v>14</v>
      </c>
      <c r="D24" s="8"/>
    </row>
    <row r="25" spans="2:4" x14ac:dyDescent="0.25">
      <c r="B25" s="2">
        <f t="shared" si="1"/>
        <v>15</v>
      </c>
      <c r="D25" s="8"/>
    </row>
    <row r="26" spans="2:4" x14ac:dyDescent="0.25">
      <c r="B26" s="2">
        <f t="shared" si="1"/>
        <v>16</v>
      </c>
      <c r="D26" s="8"/>
    </row>
    <row r="27" spans="2:4" x14ac:dyDescent="0.25">
      <c r="B27" s="2">
        <f t="shared" si="1"/>
        <v>17</v>
      </c>
      <c r="D27" s="8"/>
    </row>
    <row r="28" spans="2:4" x14ac:dyDescent="0.25">
      <c r="B28" s="2">
        <f t="shared" si="1"/>
        <v>18</v>
      </c>
      <c r="D28" s="8"/>
    </row>
    <row r="29" spans="2:4" x14ac:dyDescent="0.25">
      <c r="B29" s="2">
        <f t="shared" si="1"/>
        <v>19</v>
      </c>
      <c r="D29" s="8"/>
    </row>
    <row r="30" spans="2:4" x14ac:dyDescent="0.25">
      <c r="B30" s="2">
        <f t="shared" si="1"/>
        <v>20</v>
      </c>
      <c r="D30" s="8"/>
    </row>
    <row r="31" spans="2:4" x14ac:dyDescent="0.25">
      <c r="B31" s="2">
        <f t="shared" si="1"/>
        <v>21</v>
      </c>
      <c r="D31" s="8"/>
    </row>
    <row r="32" spans="2:4" x14ac:dyDescent="0.25">
      <c r="B32" s="2">
        <f t="shared" si="1"/>
        <v>22</v>
      </c>
      <c r="D32" s="8"/>
    </row>
    <row r="33" spans="2:4" x14ac:dyDescent="0.25">
      <c r="B33" s="2">
        <f t="shared" si="1"/>
        <v>23</v>
      </c>
      <c r="D33" s="8"/>
    </row>
    <row r="34" spans="2:4" x14ac:dyDescent="0.25">
      <c r="B34" s="2">
        <f t="shared" si="1"/>
        <v>24</v>
      </c>
      <c r="D34" s="8"/>
    </row>
    <row r="35" spans="2:4" x14ac:dyDescent="0.25">
      <c r="B35" s="2">
        <f t="shared" si="1"/>
        <v>25</v>
      </c>
      <c r="D35" s="8"/>
    </row>
    <row r="36" spans="2:4" x14ac:dyDescent="0.25">
      <c r="B36" s="2">
        <f t="shared" si="1"/>
        <v>26</v>
      </c>
      <c r="D36" s="8"/>
    </row>
    <row r="37" spans="2:4" x14ac:dyDescent="0.25">
      <c r="B37" s="2">
        <f t="shared" si="1"/>
        <v>27</v>
      </c>
      <c r="D37" s="8"/>
    </row>
    <row r="38" spans="2:4" x14ac:dyDescent="0.25">
      <c r="B38" s="2">
        <f t="shared" si="1"/>
        <v>28</v>
      </c>
      <c r="D38" s="8"/>
    </row>
    <row r="39" spans="2:4" x14ac:dyDescent="0.25">
      <c r="B39" s="2">
        <f t="shared" si="1"/>
        <v>29</v>
      </c>
      <c r="D39" s="8"/>
    </row>
    <row r="40" spans="2:4" x14ac:dyDescent="0.25">
      <c r="B40" s="2">
        <f t="shared" si="1"/>
        <v>30</v>
      </c>
      <c r="D40" s="8"/>
    </row>
    <row r="41" spans="2:4" x14ac:dyDescent="0.25">
      <c r="B41" s="2">
        <f t="shared" ref="B41:B49" si="2">ROW(B31)</f>
        <v>31</v>
      </c>
      <c r="D41" s="8"/>
    </row>
    <row r="42" spans="2:4" x14ac:dyDescent="0.25">
      <c r="B42" s="2">
        <f t="shared" si="2"/>
        <v>32</v>
      </c>
      <c r="D42" s="8"/>
    </row>
    <row r="43" spans="2:4" x14ac:dyDescent="0.25">
      <c r="B43" s="2">
        <f t="shared" si="2"/>
        <v>33</v>
      </c>
      <c r="D43" s="8"/>
    </row>
    <row r="44" spans="2:4" x14ac:dyDescent="0.25">
      <c r="B44" s="2">
        <f t="shared" si="2"/>
        <v>34</v>
      </c>
      <c r="D44" s="8"/>
    </row>
    <row r="45" spans="2:4" x14ac:dyDescent="0.25">
      <c r="B45" s="2">
        <f t="shared" si="2"/>
        <v>35</v>
      </c>
      <c r="D45" s="8"/>
    </row>
    <row r="46" spans="2:4" x14ac:dyDescent="0.25">
      <c r="B46" s="2">
        <f t="shared" si="2"/>
        <v>36</v>
      </c>
      <c r="D46" s="8"/>
    </row>
    <row r="47" spans="2:4" x14ac:dyDescent="0.25">
      <c r="B47" s="2">
        <f t="shared" si="2"/>
        <v>37</v>
      </c>
      <c r="D47" s="8"/>
    </row>
    <row r="48" spans="2:4" x14ac:dyDescent="0.25">
      <c r="B48" s="2">
        <f t="shared" si="2"/>
        <v>38</v>
      </c>
      <c r="D48" s="8"/>
    </row>
    <row r="49" spans="2:4" x14ac:dyDescent="0.25">
      <c r="B49" s="2">
        <f t="shared" si="2"/>
        <v>39</v>
      </c>
      <c r="D49" s="8"/>
    </row>
    <row r="50" spans="2:4" x14ac:dyDescent="0.25">
      <c r="B50" s="2">
        <f t="shared" ref="B50:B56" si="3">ROW(B40)</f>
        <v>40</v>
      </c>
      <c r="D50" s="8"/>
    </row>
    <row r="51" spans="2:4" x14ac:dyDescent="0.25">
      <c r="B51" s="2">
        <f t="shared" si="3"/>
        <v>41</v>
      </c>
      <c r="D51" s="8"/>
    </row>
    <row r="52" spans="2:4" x14ac:dyDescent="0.25">
      <c r="B52" s="2">
        <f t="shared" si="3"/>
        <v>42</v>
      </c>
      <c r="D52" s="8"/>
    </row>
    <row r="53" spans="2:4" x14ac:dyDescent="0.25">
      <c r="B53" s="2">
        <f t="shared" si="3"/>
        <v>43</v>
      </c>
      <c r="D53" s="8"/>
    </row>
    <row r="54" spans="2:4" x14ac:dyDescent="0.25">
      <c r="B54" s="2">
        <f t="shared" si="3"/>
        <v>44</v>
      </c>
      <c r="D54" s="8"/>
    </row>
    <row r="55" spans="2:4" x14ac:dyDescent="0.25">
      <c r="B55" s="2">
        <f t="shared" si="3"/>
        <v>45</v>
      </c>
      <c r="D55" s="8"/>
    </row>
    <row r="56" spans="2:4" x14ac:dyDescent="0.25">
      <c r="B56" s="2">
        <f t="shared" si="3"/>
        <v>46</v>
      </c>
      <c r="D56" s="8"/>
    </row>
    <row r="57" spans="2:4" x14ac:dyDescent="0.25">
      <c r="B57" s="2">
        <f t="shared" ref="B57:B60" si="4">ROW(B47)</f>
        <v>47</v>
      </c>
      <c r="D57" s="8"/>
    </row>
    <row r="58" spans="2:4" x14ac:dyDescent="0.25">
      <c r="B58" s="2">
        <f t="shared" si="4"/>
        <v>48</v>
      </c>
      <c r="D58" s="8"/>
    </row>
    <row r="59" spans="2:4" x14ac:dyDescent="0.25">
      <c r="B59" s="2">
        <f t="shared" si="4"/>
        <v>49</v>
      </c>
      <c r="D59" s="8"/>
    </row>
    <row r="60" spans="2:4" x14ac:dyDescent="0.25">
      <c r="B60" s="2">
        <f t="shared" si="4"/>
        <v>50</v>
      </c>
      <c r="D60" s="8"/>
    </row>
  </sheetData>
  <sheetProtection algorithmName="SHA-512" hashValue="Su6C5zt2j7GuRu2IQNmsfgua2Xw/K6tdZ4OdbmT4NfwE0bUoee48OKqnBuzav7C/k+sWg4Cv85Hk/gqcW8evAA==" saltValue="+YRg/xNAfB2pqIqkFY64OQ==" spinCount="100000" sheet="1" objects="1" scenarios="1" insertRows="0" deleteRows="0" selectLockedCells="1"/>
  <pageMargins left="0.7" right="0.7" top="0.75" bottom="0.75" header="0.3" footer="0.3"/>
  <pageSetup paperSize="9" fitToHeight="0"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2FE18-C471-4902-8CB8-FB9D3A61EE03}">
  <sheetPr>
    <tabColor rgb="FF00B050"/>
    <pageSetUpPr fitToPage="1"/>
  </sheetPr>
  <dimension ref="A1:E50"/>
  <sheetViews>
    <sheetView workbookViewId="0">
      <selection activeCell="B11" sqref="B11"/>
    </sheetView>
  </sheetViews>
  <sheetFormatPr defaultColWidth="9.140625" defaultRowHeight="15" x14ac:dyDescent="0.25"/>
  <cols>
    <col min="1" max="1" width="11" style="1" customWidth="1"/>
    <col min="2" max="2" width="23.5703125" style="6" customWidth="1"/>
    <col min="3" max="3" width="40.5703125" style="1" customWidth="1"/>
    <col min="4" max="4" width="23.42578125" style="1" customWidth="1"/>
    <col min="5" max="5" width="24" style="8" customWidth="1"/>
    <col min="6" max="16384" width="9.140625" style="1"/>
  </cols>
  <sheetData>
    <row r="1" spans="1:5" s="3" customFormat="1" x14ac:dyDescent="0.25">
      <c r="A1" s="40"/>
      <c r="B1" s="11"/>
      <c r="E1" s="14"/>
    </row>
    <row r="2" spans="1:5" s="3" customFormat="1" x14ac:dyDescent="0.25">
      <c r="B2" s="11"/>
      <c r="E2" s="14"/>
    </row>
    <row r="3" spans="1:5" s="3" customFormat="1" x14ac:dyDescent="0.25">
      <c r="B3" s="11"/>
      <c r="E3" s="14"/>
    </row>
    <row r="4" spans="1:5" s="3" customFormat="1" x14ac:dyDescent="0.25">
      <c r="B4" s="11"/>
      <c r="E4" s="14"/>
    </row>
    <row r="5" spans="1:5" s="3" customFormat="1" x14ac:dyDescent="0.25">
      <c r="B5" s="11"/>
      <c r="E5" s="14"/>
    </row>
    <row r="6" spans="1:5" s="3" customFormat="1" x14ac:dyDescent="0.25">
      <c r="B6" s="11"/>
      <c r="E6" s="14"/>
    </row>
    <row r="7" spans="1:5" s="3" customFormat="1" x14ac:dyDescent="0.25">
      <c r="B7" s="11"/>
      <c r="E7" s="14"/>
    </row>
    <row r="8" spans="1:5" s="3" customFormat="1" ht="18.75" customHeight="1" x14ac:dyDescent="0.25">
      <c r="B8" s="11"/>
      <c r="E8" s="14"/>
    </row>
    <row r="9" spans="1:5" s="3" customFormat="1" ht="24" customHeight="1" x14ac:dyDescent="0.25">
      <c r="A9" s="9" t="s">
        <v>74</v>
      </c>
      <c r="B9" s="9" t="s">
        <v>75</v>
      </c>
      <c r="C9" s="9" t="s">
        <v>78</v>
      </c>
      <c r="D9" s="9" t="s">
        <v>79</v>
      </c>
      <c r="E9" s="13" t="s">
        <v>77</v>
      </c>
    </row>
    <row r="10" spans="1:5" s="3" customFormat="1" ht="27" customHeight="1" x14ac:dyDescent="0.25">
      <c r="A10" s="3" t="s">
        <v>0</v>
      </c>
      <c r="B10" s="11" t="s">
        <v>23</v>
      </c>
      <c r="C10" s="3" t="s">
        <v>26</v>
      </c>
      <c r="D10" s="3" t="s">
        <v>27</v>
      </c>
      <c r="E10" s="14" t="s">
        <v>25</v>
      </c>
    </row>
    <row r="11" spans="1:5" x14ac:dyDescent="0.25">
      <c r="A11" s="1">
        <f t="shared" ref="A11:A12" si="0">ROW(A1)</f>
        <v>1</v>
      </c>
    </row>
    <row r="12" spans="1:5" x14ac:dyDescent="0.25">
      <c r="A12" s="1">
        <f t="shared" si="0"/>
        <v>2</v>
      </c>
    </row>
    <row r="13" spans="1:5" x14ac:dyDescent="0.25">
      <c r="A13" s="2">
        <f>ROW(A3)</f>
        <v>3</v>
      </c>
    </row>
    <row r="14" spans="1:5" x14ac:dyDescent="0.25">
      <c r="A14" s="2">
        <f t="shared" ref="A14:A20" si="1">ROW(A4)</f>
        <v>4</v>
      </c>
    </row>
    <row r="15" spans="1:5" x14ac:dyDescent="0.25">
      <c r="A15" s="2">
        <f t="shared" si="1"/>
        <v>5</v>
      </c>
    </row>
    <row r="16" spans="1:5" x14ac:dyDescent="0.25">
      <c r="A16" s="1">
        <f t="shared" si="1"/>
        <v>6</v>
      </c>
    </row>
    <row r="17" spans="1:1" x14ac:dyDescent="0.25">
      <c r="A17" s="1">
        <f t="shared" si="1"/>
        <v>7</v>
      </c>
    </row>
    <row r="18" spans="1:1" x14ac:dyDescent="0.25">
      <c r="A18" s="2">
        <f t="shared" si="1"/>
        <v>8</v>
      </c>
    </row>
    <row r="19" spans="1:1" x14ac:dyDescent="0.25">
      <c r="A19" s="2">
        <f t="shared" si="1"/>
        <v>9</v>
      </c>
    </row>
    <row r="20" spans="1:1" x14ac:dyDescent="0.25">
      <c r="A20" s="2">
        <f t="shared" si="1"/>
        <v>10</v>
      </c>
    </row>
    <row r="21" spans="1:1" x14ac:dyDescent="0.25">
      <c r="A21" s="2">
        <f t="shared" ref="A21:A40" si="2">ROW(A11)</f>
        <v>11</v>
      </c>
    </row>
    <row r="22" spans="1:1" x14ac:dyDescent="0.25">
      <c r="A22" s="2">
        <f t="shared" si="2"/>
        <v>12</v>
      </c>
    </row>
    <row r="23" spans="1:1" x14ac:dyDescent="0.25">
      <c r="A23" s="2">
        <f t="shared" si="2"/>
        <v>13</v>
      </c>
    </row>
    <row r="24" spans="1:1" x14ac:dyDescent="0.25">
      <c r="A24" s="2">
        <f t="shared" si="2"/>
        <v>14</v>
      </c>
    </row>
    <row r="25" spans="1:1" x14ac:dyDescent="0.25">
      <c r="A25" s="2">
        <f t="shared" si="2"/>
        <v>15</v>
      </c>
    </row>
    <row r="26" spans="1:1" x14ac:dyDescent="0.25">
      <c r="A26" s="2">
        <f t="shared" si="2"/>
        <v>16</v>
      </c>
    </row>
    <row r="27" spans="1:1" x14ac:dyDescent="0.25">
      <c r="A27" s="2">
        <f t="shared" si="2"/>
        <v>17</v>
      </c>
    </row>
    <row r="28" spans="1:1" x14ac:dyDescent="0.25">
      <c r="A28" s="2">
        <f t="shared" si="2"/>
        <v>18</v>
      </c>
    </row>
    <row r="29" spans="1:1" x14ac:dyDescent="0.25">
      <c r="A29" s="2">
        <f t="shared" si="2"/>
        <v>19</v>
      </c>
    </row>
    <row r="30" spans="1:1" x14ac:dyDescent="0.25">
      <c r="A30" s="2">
        <f t="shared" si="2"/>
        <v>20</v>
      </c>
    </row>
    <row r="31" spans="1:1" x14ac:dyDescent="0.25">
      <c r="A31" s="2">
        <f t="shared" si="2"/>
        <v>21</v>
      </c>
    </row>
    <row r="32" spans="1:1" x14ac:dyDescent="0.25">
      <c r="A32" s="2">
        <f t="shared" si="2"/>
        <v>22</v>
      </c>
    </row>
    <row r="33" spans="1:1" x14ac:dyDescent="0.25">
      <c r="A33" s="2">
        <f t="shared" si="2"/>
        <v>23</v>
      </c>
    </row>
    <row r="34" spans="1:1" x14ac:dyDescent="0.25">
      <c r="A34" s="2">
        <f t="shared" si="2"/>
        <v>24</v>
      </c>
    </row>
    <row r="35" spans="1:1" x14ac:dyDescent="0.25">
      <c r="A35" s="2">
        <f t="shared" si="2"/>
        <v>25</v>
      </c>
    </row>
    <row r="36" spans="1:1" x14ac:dyDescent="0.25">
      <c r="A36" s="2">
        <f t="shared" si="2"/>
        <v>26</v>
      </c>
    </row>
    <row r="37" spans="1:1" x14ac:dyDescent="0.25">
      <c r="A37" s="2">
        <f t="shared" si="2"/>
        <v>27</v>
      </c>
    </row>
    <row r="38" spans="1:1" x14ac:dyDescent="0.25">
      <c r="A38" s="2">
        <f t="shared" si="2"/>
        <v>28</v>
      </c>
    </row>
    <row r="39" spans="1:1" x14ac:dyDescent="0.25">
      <c r="A39" s="2">
        <f t="shared" si="2"/>
        <v>29</v>
      </c>
    </row>
    <row r="40" spans="1:1" x14ac:dyDescent="0.25">
      <c r="A40" s="2">
        <f t="shared" si="2"/>
        <v>30</v>
      </c>
    </row>
    <row r="41" spans="1:1" x14ac:dyDescent="0.25">
      <c r="A41" s="2">
        <f t="shared" ref="A41:A50" si="3">ROW(A31)</f>
        <v>31</v>
      </c>
    </row>
    <row r="42" spans="1:1" x14ac:dyDescent="0.25">
      <c r="A42" s="2">
        <f t="shared" si="3"/>
        <v>32</v>
      </c>
    </row>
    <row r="43" spans="1:1" x14ac:dyDescent="0.25">
      <c r="A43" s="2">
        <f t="shared" si="3"/>
        <v>33</v>
      </c>
    </row>
    <row r="44" spans="1:1" x14ac:dyDescent="0.25">
      <c r="A44" s="2">
        <f t="shared" si="3"/>
        <v>34</v>
      </c>
    </row>
    <row r="45" spans="1:1" x14ac:dyDescent="0.25">
      <c r="A45" s="2">
        <f t="shared" si="3"/>
        <v>35</v>
      </c>
    </row>
    <row r="46" spans="1:1" x14ac:dyDescent="0.25">
      <c r="A46" s="2">
        <f t="shared" si="3"/>
        <v>36</v>
      </c>
    </row>
    <row r="47" spans="1:1" x14ac:dyDescent="0.25">
      <c r="A47" s="2">
        <f t="shared" si="3"/>
        <v>37</v>
      </c>
    </row>
    <row r="48" spans="1:1" x14ac:dyDescent="0.25">
      <c r="A48" s="2">
        <f t="shared" si="3"/>
        <v>38</v>
      </c>
    </row>
    <row r="49" spans="1:1" x14ac:dyDescent="0.25">
      <c r="A49" s="2">
        <f t="shared" si="3"/>
        <v>39</v>
      </c>
    </row>
    <row r="50" spans="1:1" x14ac:dyDescent="0.25">
      <c r="A50" s="2">
        <f t="shared" si="3"/>
        <v>40</v>
      </c>
    </row>
  </sheetData>
  <sheetProtection algorithmName="SHA-512" hashValue="CR+RAJbfU3WED/NZ7TQJaMMG4MTX4W5GJoU4c97mmpWvB6qjni1qhupOl4dRIAMCNkpyn3uzqEoYfx//zb32jg==" saltValue="YBLXJ2E/n/FYc0MeM6frKw==" spinCount="100000" sheet="1" objects="1" scenarios="1" insertRows="0" deleteRows="0" selectLockedCells="1"/>
  <pageMargins left="0.25" right="0.25" top="0.75" bottom="0.75" header="0.3" footer="0.3"/>
  <pageSetup paperSize="9" scale="80" fitToHeight="0"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E40F96-C73F-44F0-8F88-ACB365F0010B}">
  <sheetPr>
    <tabColor rgb="FF00B050"/>
    <pageSetUpPr fitToPage="1"/>
  </sheetPr>
  <dimension ref="A1:E50"/>
  <sheetViews>
    <sheetView workbookViewId="0">
      <selection activeCell="B11" sqref="B11"/>
    </sheetView>
  </sheetViews>
  <sheetFormatPr defaultColWidth="9.140625" defaultRowHeight="15" x14ac:dyDescent="0.25"/>
  <cols>
    <col min="1" max="1" width="11" style="1" customWidth="1"/>
    <col min="2" max="2" width="34.42578125" style="6" customWidth="1"/>
    <col min="3" max="3" width="26.140625" style="1" customWidth="1"/>
    <col min="4" max="4" width="31.42578125" style="1" bestFit="1" customWidth="1"/>
    <col min="5" max="5" width="19.85546875" style="49" customWidth="1"/>
    <col min="6" max="16384" width="9.140625" style="1"/>
  </cols>
  <sheetData>
    <row r="1" spans="1:5" s="3" customFormat="1" x14ac:dyDescent="0.25">
      <c r="A1" s="40"/>
      <c r="B1" s="11"/>
      <c r="E1" s="48"/>
    </row>
    <row r="2" spans="1:5" s="3" customFormat="1" x14ac:dyDescent="0.25">
      <c r="B2" s="11"/>
      <c r="E2" s="48"/>
    </row>
    <row r="3" spans="1:5" s="3" customFormat="1" x14ac:dyDescent="0.25">
      <c r="B3" s="11"/>
      <c r="E3" s="48"/>
    </row>
    <row r="4" spans="1:5" s="3" customFormat="1" x14ac:dyDescent="0.25">
      <c r="B4" s="11"/>
      <c r="E4" s="48"/>
    </row>
    <row r="5" spans="1:5" s="3" customFormat="1" x14ac:dyDescent="0.25">
      <c r="B5" s="11"/>
      <c r="E5" s="48"/>
    </row>
    <row r="6" spans="1:5" s="3" customFormat="1" x14ac:dyDescent="0.25">
      <c r="B6" s="11"/>
      <c r="E6" s="48"/>
    </row>
    <row r="7" spans="1:5" s="3" customFormat="1" x14ac:dyDescent="0.25">
      <c r="B7" s="11"/>
      <c r="E7" s="48"/>
    </row>
    <row r="8" spans="1:5" s="3" customFormat="1" x14ac:dyDescent="0.25">
      <c r="B8" s="11"/>
      <c r="E8" s="48"/>
    </row>
    <row r="9" spans="1:5" s="3" customFormat="1" ht="26.25" customHeight="1" x14ac:dyDescent="0.25">
      <c r="A9" s="9" t="s">
        <v>74</v>
      </c>
      <c r="B9" s="9" t="s">
        <v>75</v>
      </c>
      <c r="C9" s="9" t="s">
        <v>81</v>
      </c>
      <c r="D9" s="9" t="s">
        <v>80</v>
      </c>
      <c r="E9" s="47" t="s">
        <v>77</v>
      </c>
    </row>
    <row r="10" spans="1:5" s="3" customFormat="1" ht="27" customHeight="1" x14ac:dyDescent="0.25">
      <c r="A10" s="3" t="s">
        <v>0</v>
      </c>
      <c r="B10" s="11" t="s">
        <v>23</v>
      </c>
      <c r="C10" s="3" t="s">
        <v>28</v>
      </c>
      <c r="D10" s="3" t="s">
        <v>29</v>
      </c>
      <c r="E10" s="48" t="s">
        <v>30</v>
      </c>
    </row>
    <row r="11" spans="1:5" x14ac:dyDescent="0.25">
      <c r="A11" s="1">
        <f t="shared" ref="A11:A20" si="0">ROW(A1)</f>
        <v>1</v>
      </c>
    </row>
    <row r="12" spans="1:5" x14ac:dyDescent="0.25">
      <c r="A12" s="1">
        <f t="shared" si="0"/>
        <v>2</v>
      </c>
    </row>
    <row r="13" spans="1:5" x14ac:dyDescent="0.25">
      <c r="A13" s="2">
        <f>ROW(A3)</f>
        <v>3</v>
      </c>
    </row>
    <row r="14" spans="1:5" x14ac:dyDescent="0.25">
      <c r="A14" s="1">
        <f t="shared" si="0"/>
        <v>4</v>
      </c>
    </row>
    <row r="15" spans="1:5" x14ac:dyDescent="0.25">
      <c r="A15" s="1">
        <f t="shared" si="0"/>
        <v>5</v>
      </c>
    </row>
    <row r="16" spans="1:5" x14ac:dyDescent="0.25">
      <c r="A16" s="2">
        <f t="shared" si="0"/>
        <v>6</v>
      </c>
    </row>
    <row r="17" spans="1:1" x14ac:dyDescent="0.25">
      <c r="A17" s="1">
        <f t="shared" si="0"/>
        <v>7</v>
      </c>
    </row>
    <row r="18" spans="1:1" x14ac:dyDescent="0.25">
      <c r="A18" s="1">
        <f t="shared" si="0"/>
        <v>8</v>
      </c>
    </row>
    <row r="19" spans="1:1" x14ac:dyDescent="0.25">
      <c r="A19" s="2">
        <f t="shared" si="0"/>
        <v>9</v>
      </c>
    </row>
    <row r="20" spans="1:1" x14ac:dyDescent="0.25">
      <c r="A20" s="1">
        <f t="shared" si="0"/>
        <v>10</v>
      </c>
    </row>
    <row r="21" spans="1:1" x14ac:dyDescent="0.25">
      <c r="A21" s="2">
        <f t="shared" ref="A21:A40" si="1">ROW(A11)</f>
        <v>11</v>
      </c>
    </row>
    <row r="22" spans="1:1" x14ac:dyDescent="0.25">
      <c r="A22" s="2">
        <f t="shared" si="1"/>
        <v>12</v>
      </c>
    </row>
    <row r="23" spans="1:1" x14ac:dyDescent="0.25">
      <c r="A23" s="2">
        <f t="shared" si="1"/>
        <v>13</v>
      </c>
    </row>
    <row r="24" spans="1:1" x14ac:dyDescent="0.25">
      <c r="A24" s="2">
        <f t="shared" si="1"/>
        <v>14</v>
      </c>
    </row>
    <row r="25" spans="1:1" x14ac:dyDescent="0.25">
      <c r="A25" s="2">
        <f t="shared" si="1"/>
        <v>15</v>
      </c>
    </row>
    <row r="26" spans="1:1" x14ac:dyDescent="0.25">
      <c r="A26" s="2">
        <f t="shared" si="1"/>
        <v>16</v>
      </c>
    </row>
    <row r="27" spans="1:1" x14ac:dyDescent="0.25">
      <c r="A27" s="2">
        <f t="shared" si="1"/>
        <v>17</v>
      </c>
    </row>
    <row r="28" spans="1:1" x14ac:dyDescent="0.25">
      <c r="A28" s="2">
        <f t="shared" si="1"/>
        <v>18</v>
      </c>
    </row>
    <row r="29" spans="1:1" x14ac:dyDescent="0.25">
      <c r="A29" s="2">
        <f t="shared" si="1"/>
        <v>19</v>
      </c>
    </row>
    <row r="30" spans="1:1" x14ac:dyDescent="0.25">
      <c r="A30" s="2">
        <f t="shared" si="1"/>
        <v>20</v>
      </c>
    </row>
    <row r="31" spans="1:1" x14ac:dyDescent="0.25">
      <c r="A31" s="2">
        <f t="shared" si="1"/>
        <v>21</v>
      </c>
    </row>
    <row r="32" spans="1:1" x14ac:dyDescent="0.25">
      <c r="A32" s="2">
        <f t="shared" si="1"/>
        <v>22</v>
      </c>
    </row>
    <row r="33" spans="1:1" x14ac:dyDescent="0.25">
      <c r="A33" s="2">
        <f t="shared" si="1"/>
        <v>23</v>
      </c>
    </row>
    <row r="34" spans="1:1" x14ac:dyDescent="0.25">
      <c r="A34" s="2">
        <f t="shared" si="1"/>
        <v>24</v>
      </c>
    </row>
    <row r="35" spans="1:1" x14ac:dyDescent="0.25">
      <c r="A35" s="2">
        <f t="shared" si="1"/>
        <v>25</v>
      </c>
    </row>
    <row r="36" spans="1:1" x14ac:dyDescent="0.25">
      <c r="A36" s="2">
        <f t="shared" si="1"/>
        <v>26</v>
      </c>
    </row>
    <row r="37" spans="1:1" x14ac:dyDescent="0.25">
      <c r="A37" s="2">
        <f t="shared" si="1"/>
        <v>27</v>
      </c>
    </row>
    <row r="38" spans="1:1" x14ac:dyDescent="0.25">
      <c r="A38" s="2">
        <f t="shared" si="1"/>
        <v>28</v>
      </c>
    </row>
    <row r="39" spans="1:1" x14ac:dyDescent="0.25">
      <c r="A39" s="2">
        <f t="shared" si="1"/>
        <v>29</v>
      </c>
    </row>
    <row r="40" spans="1:1" x14ac:dyDescent="0.25">
      <c r="A40" s="2">
        <f t="shared" si="1"/>
        <v>30</v>
      </c>
    </row>
    <row r="41" spans="1:1" x14ac:dyDescent="0.25">
      <c r="A41" s="2">
        <f t="shared" ref="A41:A50" si="2">ROW(A31)</f>
        <v>31</v>
      </c>
    </row>
    <row r="42" spans="1:1" x14ac:dyDescent="0.25">
      <c r="A42" s="2">
        <f t="shared" si="2"/>
        <v>32</v>
      </c>
    </row>
    <row r="43" spans="1:1" x14ac:dyDescent="0.25">
      <c r="A43" s="2">
        <f t="shared" si="2"/>
        <v>33</v>
      </c>
    </row>
    <row r="44" spans="1:1" x14ac:dyDescent="0.25">
      <c r="A44" s="2">
        <f t="shared" si="2"/>
        <v>34</v>
      </c>
    </row>
    <row r="45" spans="1:1" x14ac:dyDescent="0.25">
      <c r="A45" s="2">
        <f t="shared" si="2"/>
        <v>35</v>
      </c>
    </row>
    <row r="46" spans="1:1" x14ac:dyDescent="0.25">
      <c r="A46" s="2">
        <f t="shared" si="2"/>
        <v>36</v>
      </c>
    </row>
    <row r="47" spans="1:1" x14ac:dyDescent="0.25">
      <c r="A47" s="2">
        <f t="shared" si="2"/>
        <v>37</v>
      </c>
    </row>
    <row r="48" spans="1:1" x14ac:dyDescent="0.25">
      <c r="A48" s="2">
        <f t="shared" si="2"/>
        <v>38</v>
      </c>
    </row>
    <row r="49" spans="1:1" x14ac:dyDescent="0.25">
      <c r="A49" s="2">
        <f t="shared" si="2"/>
        <v>39</v>
      </c>
    </row>
    <row r="50" spans="1:1" x14ac:dyDescent="0.25">
      <c r="A50" s="2">
        <f t="shared" si="2"/>
        <v>40</v>
      </c>
    </row>
  </sheetData>
  <sheetProtection algorithmName="SHA-512" hashValue="5U1zhdxmBUJIJ1yZTSjMKupSa9JGf4myqa9AVbVxCT0m44YXbbCrzKdtOuorWfxWms/GQXNlgXamNbso6SS8Sw==" saltValue="lK4FzkIkSMNe0I3Pkbw2vw==" spinCount="100000" sheet="1" objects="1" scenarios="1" insertRows="0" deleteRows="0" selectLockedCells="1"/>
  <pageMargins left="0.25" right="0.25" top="0.75" bottom="0.75" header="0.3" footer="0.3"/>
  <pageSetup paperSize="9" scale="80" fitToHeight="0" orientation="portrait"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E2FAF6-4BD4-4A5B-AD2D-007C091AAED3}">
  <sheetPr>
    <tabColor rgb="FF00B050"/>
    <pageSetUpPr fitToPage="1"/>
  </sheetPr>
  <dimension ref="A1:F40"/>
  <sheetViews>
    <sheetView workbookViewId="0">
      <selection activeCell="B11" sqref="B11"/>
    </sheetView>
  </sheetViews>
  <sheetFormatPr defaultColWidth="9.140625" defaultRowHeight="15" x14ac:dyDescent="0.25"/>
  <cols>
    <col min="1" max="1" width="11" style="1" customWidth="1"/>
    <col min="2" max="2" width="17.5703125" style="6" customWidth="1"/>
    <col min="3" max="3" width="26.140625" style="1" customWidth="1"/>
    <col min="4" max="4" width="38" style="1" customWidth="1"/>
    <col min="5" max="5" width="21.85546875" style="1" customWidth="1"/>
    <col min="6" max="6" width="18.140625" style="46" bestFit="1" customWidth="1"/>
    <col min="7" max="16384" width="9.140625" style="1"/>
  </cols>
  <sheetData>
    <row r="1" spans="1:6" s="3" customFormat="1" x14ac:dyDescent="0.25">
      <c r="A1" s="40"/>
      <c r="B1" s="11"/>
      <c r="F1" s="44"/>
    </row>
    <row r="2" spans="1:6" s="3" customFormat="1" x14ac:dyDescent="0.25">
      <c r="B2" s="11"/>
      <c r="F2" s="44"/>
    </row>
    <row r="3" spans="1:6" s="3" customFormat="1" x14ac:dyDescent="0.25">
      <c r="B3" s="11"/>
      <c r="F3" s="44"/>
    </row>
    <row r="4" spans="1:6" s="3" customFormat="1" x14ac:dyDescent="0.25">
      <c r="B4" s="11"/>
      <c r="F4" s="44"/>
    </row>
    <row r="5" spans="1:6" s="3" customFormat="1" x14ac:dyDescent="0.25">
      <c r="B5" s="11"/>
      <c r="F5" s="44"/>
    </row>
    <row r="6" spans="1:6" s="3" customFormat="1" x14ac:dyDescent="0.25">
      <c r="B6" s="11"/>
      <c r="F6" s="44"/>
    </row>
    <row r="7" spans="1:6" s="3" customFormat="1" x14ac:dyDescent="0.25">
      <c r="B7" s="11"/>
      <c r="F7" s="44"/>
    </row>
    <row r="8" spans="1:6" s="3" customFormat="1" x14ac:dyDescent="0.25">
      <c r="B8" s="11"/>
      <c r="F8" s="44"/>
    </row>
    <row r="9" spans="1:6" s="3" customFormat="1" ht="30.75" customHeight="1" x14ac:dyDescent="0.25">
      <c r="A9" s="9" t="s">
        <v>74</v>
      </c>
      <c r="B9" s="9" t="s">
        <v>75</v>
      </c>
      <c r="C9" s="9" t="s">
        <v>81</v>
      </c>
      <c r="D9" s="9" t="s">
        <v>80</v>
      </c>
      <c r="E9" s="9" t="s">
        <v>82</v>
      </c>
      <c r="F9" s="45" t="s">
        <v>77</v>
      </c>
    </row>
    <row r="10" spans="1:6" s="3" customFormat="1" ht="27" customHeight="1" x14ac:dyDescent="0.25">
      <c r="A10" s="3" t="s">
        <v>0</v>
      </c>
      <c r="B10" s="11" t="s">
        <v>23</v>
      </c>
      <c r="C10" s="3" t="s">
        <v>28</v>
      </c>
      <c r="D10" s="3" t="s">
        <v>29</v>
      </c>
      <c r="E10" s="12" t="s">
        <v>31</v>
      </c>
      <c r="F10" s="44" t="s">
        <v>32</v>
      </c>
    </row>
    <row r="11" spans="1:6" ht="24.75" customHeight="1" x14ac:dyDescent="0.25">
      <c r="A11" s="1">
        <f t="shared" ref="A11:A20" si="0">ROW(A1)</f>
        <v>1</v>
      </c>
    </row>
    <row r="12" spans="1:6" ht="24.75" customHeight="1" x14ac:dyDescent="0.25">
      <c r="A12" s="1">
        <f t="shared" si="0"/>
        <v>2</v>
      </c>
    </row>
    <row r="13" spans="1:6" ht="24.75" customHeight="1" x14ac:dyDescent="0.25">
      <c r="A13" s="1">
        <f t="shared" si="0"/>
        <v>3</v>
      </c>
    </row>
    <row r="14" spans="1:6" ht="24.75" customHeight="1" x14ac:dyDescent="0.25">
      <c r="A14" s="1">
        <f t="shared" si="0"/>
        <v>4</v>
      </c>
    </row>
    <row r="15" spans="1:6" ht="24.75" customHeight="1" x14ac:dyDescent="0.25">
      <c r="A15" s="1">
        <f t="shared" si="0"/>
        <v>5</v>
      </c>
    </row>
    <row r="16" spans="1:6" ht="24.75" customHeight="1" x14ac:dyDescent="0.25">
      <c r="A16" s="1">
        <f t="shared" si="0"/>
        <v>6</v>
      </c>
    </row>
    <row r="17" spans="1:1" ht="24.75" customHeight="1" x14ac:dyDescent="0.25">
      <c r="A17" s="1">
        <f t="shared" si="0"/>
        <v>7</v>
      </c>
    </row>
    <row r="18" spans="1:1" ht="24.75" customHeight="1" x14ac:dyDescent="0.25">
      <c r="A18" s="1">
        <f t="shared" si="0"/>
        <v>8</v>
      </c>
    </row>
    <row r="19" spans="1:1" ht="24.75" customHeight="1" x14ac:dyDescent="0.25">
      <c r="A19" s="1">
        <f t="shared" si="0"/>
        <v>9</v>
      </c>
    </row>
    <row r="20" spans="1:1" ht="24.75" customHeight="1" x14ac:dyDescent="0.25">
      <c r="A20" s="1">
        <f t="shared" si="0"/>
        <v>10</v>
      </c>
    </row>
    <row r="21" spans="1:1" ht="24.75" customHeight="1" x14ac:dyDescent="0.25">
      <c r="A21" s="2">
        <f>ROW(A11)</f>
        <v>11</v>
      </c>
    </row>
    <row r="22" spans="1:1" ht="24.75" customHeight="1" x14ac:dyDescent="0.25">
      <c r="A22" s="2">
        <f>ROW(A12)</f>
        <v>12</v>
      </c>
    </row>
    <row r="23" spans="1:1" ht="24.75" customHeight="1" x14ac:dyDescent="0.25">
      <c r="A23" s="2">
        <f>ROW(A13)</f>
        <v>13</v>
      </c>
    </row>
    <row r="24" spans="1:1" ht="24.75" customHeight="1" x14ac:dyDescent="0.25">
      <c r="A24" s="2">
        <f t="shared" ref="A24:A33" si="1">ROW(A14)</f>
        <v>14</v>
      </c>
    </row>
    <row r="25" spans="1:1" ht="24.75" customHeight="1" x14ac:dyDescent="0.25">
      <c r="A25" s="2">
        <f t="shared" si="1"/>
        <v>15</v>
      </c>
    </row>
    <row r="26" spans="1:1" ht="24.75" customHeight="1" x14ac:dyDescent="0.25">
      <c r="A26" s="2">
        <f t="shared" si="1"/>
        <v>16</v>
      </c>
    </row>
    <row r="27" spans="1:1" ht="24.75" customHeight="1" x14ac:dyDescent="0.25">
      <c r="A27" s="2">
        <f t="shared" si="1"/>
        <v>17</v>
      </c>
    </row>
    <row r="28" spans="1:1" ht="24.75" customHeight="1" x14ac:dyDescent="0.25">
      <c r="A28" s="2">
        <f t="shared" si="1"/>
        <v>18</v>
      </c>
    </row>
    <row r="29" spans="1:1" ht="24.75" customHeight="1" x14ac:dyDescent="0.25">
      <c r="A29" s="2">
        <f t="shared" si="1"/>
        <v>19</v>
      </c>
    </row>
    <row r="30" spans="1:1" ht="24.75" customHeight="1" x14ac:dyDescent="0.25">
      <c r="A30" s="2">
        <f t="shared" si="1"/>
        <v>20</v>
      </c>
    </row>
    <row r="31" spans="1:1" ht="24.75" customHeight="1" x14ac:dyDescent="0.25">
      <c r="A31" s="2">
        <f t="shared" si="1"/>
        <v>21</v>
      </c>
    </row>
    <row r="32" spans="1:1" ht="24.75" customHeight="1" x14ac:dyDescent="0.25">
      <c r="A32" s="2">
        <f t="shared" si="1"/>
        <v>22</v>
      </c>
    </row>
    <row r="33" spans="1:1" ht="24.75" customHeight="1" x14ac:dyDescent="0.25">
      <c r="A33" s="2">
        <f t="shared" si="1"/>
        <v>23</v>
      </c>
    </row>
    <row r="34" spans="1:1" ht="24.75" customHeight="1" x14ac:dyDescent="0.25">
      <c r="A34" s="2">
        <f>ROW(A24)</f>
        <v>24</v>
      </c>
    </row>
    <row r="35" spans="1:1" ht="24.75" customHeight="1" x14ac:dyDescent="0.25">
      <c r="A35" s="2">
        <f>ROW(A25)</f>
        <v>25</v>
      </c>
    </row>
    <row r="36" spans="1:1" ht="24.75" customHeight="1" x14ac:dyDescent="0.25">
      <c r="A36" s="2">
        <f t="shared" ref="A36:A38" si="2">ROW(A26)</f>
        <v>26</v>
      </c>
    </row>
    <row r="37" spans="1:1" ht="24.75" customHeight="1" x14ac:dyDescent="0.25">
      <c r="A37" s="2">
        <f t="shared" si="2"/>
        <v>27</v>
      </c>
    </row>
    <row r="38" spans="1:1" ht="24.75" customHeight="1" x14ac:dyDescent="0.25">
      <c r="A38" s="2">
        <f t="shared" si="2"/>
        <v>28</v>
      </c>
    </row>
    <row r="39" spans="1:1" ht="24.75" customHeight="1" x14ac:dyDescent="0.25">
      <c r="A39" s="2">
        <f>ROW(A29)</f>
        <v>29</v>
      </c>
    </row>
    <row r="40" spans="1:1" ht="24.75" customHeight="1" x14ac:dyDescent="0.25">
      <c r="A40" s="2">
        <f>ROW(A30)</f>
        <v>30</v>
      </c>
    </row>
  </sheetData>
  <sheetProtection algorithmName="SHA-512" hashValue="nQ234iV5ie6ftV2MD1bpwabNuoYLXkxpnOwnCA7qA+uHyv7wqTmBCigo7icEcrZw31rrpQeBTWLcDupoLfL4JA==" saltValue="4Q+8RIkRthotOKk4O385Kg==" spinCount="100000" sheet="1" objects="1" scenarios="1" insertRows="0" deleteRows="0" selectLockedCells="1"/>
  <pageMargins left="0.7" right="0.7" top="0.75" bottom="0.75" header="0.3" footer="0.3"/>
  <pageSetup paperSize="9" scale="98" fitToHeight="0" orientation="landscape"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700C05-FC13-4904-8877-E2CB8A62BD1B}">
  <sheetPr>
    <tabColor rgb="FFFF0000"/>
    <pageSetUpPr fitToPage="1"/>
  </sheetPr>
  <dimension ref="A1:E59"/>
  <sheetViews>
    <sheetView zoomScale="85" zoomScaleNormal="85" workbookViewId="0">
      <selection activeCell="B11" sqref="B11"/>
    </sheetView>
  </sheetViews>
  <sheetFormatPr defaultColWidth="9.140625" defaultRowHeight="15" x14ac:dyDescent="0.25"/>
  <cols>
    <col min="1" max="1" width="11" style="1" customWidth="1"/>
    <col min="2" max="2" width="19.7109375" style="1" customWidth="1"/>
    <col min="3" max="3" width="30.85546875" style="1" customWidth="1"/>
    <col min="4" max="4" width="25" style="1" bestFit="1" customWidth="1"/>
    <col min="5" max="5" width="18.140625" style="46" customWidth="1"/>
    <col min="6" max="6" width="7.85546875" style="1" customWidth="1"/>
    <col min="7" max="16384" width="9.140625" style="1"/>
  </cols>
  <sheetData>
    <row r="1" spans="1:5" s="3" customFormat="1" x14ac:dyDescent="0.25">
      <c r="A1" s="40"/>
      <c r="E1" s="44"/>
    </row>
    <row r="2" spans="1:5" s="3" customFormat="1" x14ac:dyDescent="0.25">
      <c r="E2" s="44"/>
    </row>
    <row r="3" spans="1:5" s="3" customFormat="1" x14ac:dyDescent="0.25">
      <c r="E3" s="44"/>
    </row>
    <row r="4" spans="1:5" s="3" customFormat="1" x14ac:dyDescent="0.25">
      <c r="E4" s="44"/>
    </row>
    <row r="5" spans="1:5" s="3" customFormat="1" x14ac:dyDescent="0.25">
      <c r="E5" s="44"/>
    </row>
    <row r="6" spans="1:5" s="3" customFormat="1" x14ac:dyDescent="0.25">
      <c r="E6" s="44"/>
    </row>
    <row r="7" spans="1:5" s="3" customFormat="1" x14ac:dyDescent="0.25">
      <c r="E7" s="44"/>
    </row>
    <row r="8" spans="1:5" s="3" customFormat="1" x14ac:dyDescent="0.25">
      <c r="E8" s="44"/>
    </row>
    <row r="9" spans="1:5" s="3" customFormat="1" ht="25.5" customHeight="1" x14ac:dyDescent="0.25">
      <c r="A9" s="9" t="s">
        <v>74</v>
      </c>
      <c r="B9" s="9" t="s">
        <v>75</v>
      </c>
      <c r="C9" s="9" t="s">
        <v>87</v>
      </c>
      <c r="D9" s="9" t="s">
        <v>83</v>
      </c>
      <c r="E9" s="45" t="s">
        <v>77</v>
      </c>
    </row>
    <row r="10" spans="1:5" s="3" customFormat="1" ht="27" customHeight="1" x14ac:dyDescent="0.25">
      <c r="A10" s="3" t="s">
        <v>0</v>
      </c>
      <c r="B10" s="3" t="s">
        <v>23</v>
      </c>
      <c r="C10" s="3" t="s">
        <v>34</v>
      </c>
      <c r="D10" s="3" t="s">
        <v>33</v>
      </c>
      <c r="E10" s="44" t="s">
        <v>25</v>
      </c>
    </row>
    <row r="11" spans="1:5" ht="21.75" customHeight="1" x14ac:dyDescent="0.25">
      <c r="A11" s="1">
        <f t="shared" ref="A11:A20" si="0">ROW(A1)</f>
        <v>1</v>
      </c>
      <c r="B11" s="6"/>
    </row>
    <row r="12" spans="1:5" ht="21.75" customHeight="1" x14ac:dyDescent="0.25">
      <c r="A12" s="1">
        <f t="shared" si="0"/>
        <v>2</v>
      </c>
      <c r="B12" s="6"/>
    </row>
    <row r="13" spans="1:5" ht="21.75" customHeight="1" x14ac:dyDescent="0.25">
      <c r="A13" s="1">
        <f t="shared" si="0"/>
        <v>3</v>
      </c>
    </row>
    <row r="14" spans="1:5" ht="21.75" customHeight="1" x14ac:dyDescent="0.25">
      <c r="A14" s="1">
        <f t="shared" si="0"/>
        <v>4</v>
      </c>
    </row>
    <row r="15" spans="1:5" ht="21.75" customHeight="1" x14ac:dyDescent="0.25">
      <c r="A15" s="1">
        <f t="shared" si="0"/>
        <v>5</v>
      </c>
    </row>
    <row r="16" spans="1:5" ht="21.75" customHeight="1" x14ac:dyDescent="0.25">
      <c r="A16" s="1">
        <f t="shared" si="0"/>
        <v>6</v>
      </c>
    </row>
    <row r="17" spans="1:1" ht="21.75" customHeight="1" x14ac:dyDescent="0.25">
      <c r="A17" s="1">
        <f t="shared" si="0"/>
        <v>7</v>
      </c>
    </row>
    <row r="18" spans="1:1" ht="21.75" customHeight="1" x14ac:dyDescent="0.25">
      <c r="A18" s="1">
        <f t="shared" si="0"/>
        <v>8</v>
      </c>
    </row>
    <row r="19" spans="1:1" ht="21.75" customHeight="1" x14ac:dyDescent="0.25">
      <c r="A19" s="1">
        <f t="shared" si="0"/>
        <v>9</v>
      </c>
    </row>
    <row r="20" spans="1:1" ht="21.75" customHeight="1" x14ac:dyDescent="0.25">
      <c r="A20" s="1">
        <f t="shared" si="0"/>
        <v>10</v>
      </c>
    </row>
    <row r="21" spans="1:1" x14ac:dyDescent="0.25">
      <c r="A21" s="2">
        <f t="shared" ref="A21:A40" si="1">ROW(A11)</f>
        <v>11</v>
      </c>
    </row>
    <row r="22" spans="1:1" x14ac:dyDescent="0.25">
      <c r="A22" s="2">
        <f t="shared" si="1"/>
        <v>12</v>
      </c>
    </row>
    <row r="23" spans="1:1" x14ac:dyDescent="0.25">
      <c r="A23" s="2">
        <f t="shared" si="1"/>
        <v>13</v>
      </c>
    </row>
    <row r="24" spans="1:1" x14ac:dyDescent="0.25">
      <c r="A24" s="2">
        <f t="shared" si="1"/>
        <v>14</v>
      </c>
    </row>
    <row r="25" spans="1:1" x14ac:dyDescent="0.25">
      <c r="A25" s="2">
        <f t="shared" si="1"/>
        <v>15</v>
      </c>
    </row>
    <row r="26" spans="1:1" x14ac:dyDescent="0.25">
      <c r="A26" s="2">
        <f t="shared" si="1"/>
        <v>16</v>
      </c>
    </row>
    <row r="27" spans="1:1" x14ac:dyDescent="0.25">
      <c r="A27" s="2">
        <f t="shared" si="1"/>
        <v>17</v>
      </c>
    </row>
    <row r="28" spans="1:1" x14ac:dyDescent="0.25">
      <c r="A28" s="2">
        <f t="shared" si="1"/>
        <v>18</v>
      </c>
    </row>
    <row r="29" spans="1:1" x14ac:dyDescent="0.25">
      <c r="A29" s="2">
        <f t="shared" si="1"/>
        <v>19</v>
      </c>
    </row>
    <row r="30" spans="1:1" x14ac:dyDescent="0.25">
      <c r="A30" s="2">
        <f t="shared" si="1"/>
        <v>20</v>
      </c>
    </row>
    <row r="31" spans="1:1" x14ac:dyDescent="0.25">
      <c r="A31" s="2">
        <f t="shared" si="1"/>
        <v>21</v>
      </c>
    </row>
    <row r="32" spans="1:1" x14ac:dyDescent="0.25">
      <c r="A32" s="2">
        <f t="shared" si="1"/>
        <v>22</v>
      </c>
    </row>
    <row r="33" spans="1:1" x14ac:dyDescent="0.25">
      <c r="A33" s="2">
        <f t="shared" si="1"/>
        <v>23</v>
      </c>
    </row>
    <row r="34" spans="1:1" x14ac:dyDescent="0.25">
      <c r="A34" s="2">
        <f t="shared" si="1"/>
        <v>24</v>
      </c>
    </row>
    <row r="35" spans="1:1" x14ac:dyDescent="0.25">
      <c r="A35" s="2">
        <f t="shared" si="1"/>
        <v>25</v>
      </c>
    </row>
    <row r="36" spans="1:1" x14ac:dyDescent="0.25">
      <c r="A36" s="2">
        <f t="shared" si="1"/>
        <v>26</v>
      </c>
    </row>
    <row r="37" spans="1:1" x14ac:dyDescent="0.25">
      <c r="A37" s="2">
        <f t="shared" si="1"/>
        <v>27</v>
      </c>
    </row>
    <row r="38" spans="1:1" x14ac:dyDescent="0.25">
      <c r="A38" s="2">
        <f t="shared" si="1"/>
        <v>28</v>
      </c>
    </row>
    <row r="39" spans="1:1" x14ac:dyDescent="0.25">
      <c r="A39" s="2">
        <f t="shared" si="1"/>
        <v>29</v>
      </c>
    </row>
    <row r="40" spans="1:1" x14ac:dyDescent="0.25">
      <c r="A40" s="2">
        <f t="shared" si="1"/>
        <v>30</v>
      </c>
    </row>
    <row r="41" spans="1:1" x14ac:dyDescent="0.25">
      <c r="A41" s="2">
        <f t="shared" ref="A41:A52" si="2">ROW(A31)</f>
        <v>31</v>
      </c>
    </row>
    <row r="42" spans="1:1" x14ac:dyDescent="0.25">
      <c r="A42" s="2">
        <f t="shared" si="2"/>
        <v>32</v>
      </c>
    </row>
    <row r="43" spans="1:1" x14ac:dyDescent="0.25">
      <c r="A43" s="2">
        <f t="shared" si="2"/>
        <v>33</v>
      </c>
    </row>
    <row r="44" spans="1:1" x14ac:dyDescent="0.25">
      <c r="A44" s="2">
        <f t="shared" si="2"/>
        <v>34</v>
      </c>
    </row>
    <row r="45" spans="1:1" x14ac:dyDescent="0.25">
      <c r="A45" s="2">
        <f t="shared" si="2"/>
        <v>35</v>
      </c>
    </row>
    <row r="46" spans="1:1" x14ac:dyDescent="0.25">
      <c r="A46" s="2">
        <f t="shared" si="2"/>
        <v>36</v>
      </c>
    </row>
    <row r="47" spans="1:1" x14ac:dyDescent="0.25">
      <c r="A47" s="2">
        <f t="shared" si="2"/>
        <v>37</v>
      </c>
    </row>
    <row r="48" spans="1:1" x14ac:dyDescent="0.25">
      <c r="A48" s="2">
        <f t="shared" si="2"/>
        <v>38</v>
      </c>
    </row>
    <row r="49" spans="1:1" x14ac:dyDescent="0.25">
      <c r="A49" s="2">
        <f t="shared" si="2"/>
        <v>39</v>
      </c>
    </row>
    <row r="50" spans="1:1" x14ac:dyDescent="0.25">
      <c r="A50" s="2">
        <f t="shared" si="2"/>
        <v>40</v>
      </c>
    </row>
    <row r="51" spans="1:1" x14ac:dyDescent="0.25">
      <c r="A51" s="2">
        <f t="shared" si="2"/>
        <v>41</v>
      </c>
    </row>
    <row r="52" spans="1:1" x14ac:dyDescent="0.25">
      <c r="A52" s="2">
        <f t="shared" si="2"/>
        <v>42</v>
      </c>
    </row>
    <row r="53" spans="1:1" x14ac:dyDescent="0.25">
      <c r="A53" s="2">
        <f t="shared" ref="A53:A59" si="3">ROW(A43)</f>
        <v>43</v>
      </c>
    </row>
    <row r="54" spans="1:1" x14ac:dyDescent="0.25">
      <c r="A54" s="2">
        <f t="shared" si="3"/>
        <v>44</v>
      </c>
    </row>
    <row r="55" spans="1:1" x14ac:dyDescent="0.25">
      <c r="A55" s="2">
        <f t="shared" si="3"/>
        <v>45</v>
      </c>
    </row>
    <row r="56" spans="1:1" x14ac:dyDescent="0.25">
      <c r="A56" s="2">
        <f t="shared" si="3"/>
        <v>46</v>
      </c>
    </row>
    <row r="57" spans="1:1" x14ac:dyDescent="0.25">
      <c r="A57" s="2">
        <f t="shared" si="3"/>
        <v>47</v>
      </c>
    </row>
    <row r="58" spans="1:1" x14ac:dyDescent="0.25">
      <c r="A58" s="2">
        <f t="shared" si="3"/>
        <v>48</v>
      </c>
    </row>
    <row r="59" spans="1:1" x14ac:dyDescent="0.25">
      <c r="A59" s="2">
        <f t="shared" si="3"/>
        <v>49</v>
      </c>
    </row>
  </sheetData>
  <sheetProtection algorithmName="SHA-512" hashValue="8hUN7dND5LFhUsXaRGKNDSx8Ho+WZZNQyWNxJ2cr1kZmKHDef7BglitVK7cYXCYCcQnsAN7x2dkp2ntD9qrc2g==" saltValue="OS+R0Ri04BJ6kqMwz2ChSA==" spinCount="100000" sheet="1" objects="1" scenarios="1" insertRows="0" deleteRows="0" selectLockedCells="1"/>
  <pageMargins left="0.25" right="0.25" top="0.75" bottom="0.75" header="0.3" footer="0.3"/>
  <pageSetup paperSize="9" scale="94" fitToHeight="0"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17</vt:i4>
      </vt:variant>
    </vt:vector>
  </HeadingPairs>
  <TitlesOfParts>
    <vt:vector size="34" baseType="lpstr">
      <vt:lpstr>COMPTE DE CAMPAGNE</vt:lpstr>
      <vt:lpstr>récape</vt:lpstr>
      <vt:lpstr>IDENTIFICATION DU COMPTE</vt:lpstr>
      <vt:lpstr>Annexe 01</vt:lpstr>
      <vt:lpstr>Annexe 02</vt:lpstr>
      <vt:lpstr>Annexe 03</vt:lpstr>
      <vt:lpstr>Annexe 04</vt:lpstr>
      <vt:lpstr>Annexe 05</vt:lpstr>
      <vt:lpstr>Annexe 06</vt:lpstr>
      <vt:lpstr>Annexe 07</vt:lpstr>
      <vt:lpstr>Annexe 08</vt:lpstr>
      <vt:lpstr>Annexe 09</vt:lpstr>
      <vt:lpstr>Annexe 10</vt:lpstr>
      <vt:lpstr>Annexe 11</vt:lpstr>
      <vt:lpstr>Annexe 12</vt:lpstr>
      <vt:lpstr>Annexe 13</vt:lpstr>
      <vt:lpstr>Annexe 14</vt:lpstr>
      <vt:lpstr>'COMPTE DE CAMPAGNE'!_Hlk72928422</vt:lpstr>
      <vt:lpstr>'Annexe 01'!Print_Area</vt:lpstr>
      <vt:lpstr>'Annexe 02'!Print_Area</vt:lpstr>
      <vt:lpstr>'Annexe 03'!Print_Area</vt:lpstr>
      <vt:lpstr>'Annexe 04'!Print_Area</vt:lpstr>
      <vt:lpstr>'Annexe 05'!Print_Area</vt:lpstr>
      <vt:lpstr>'Annexe 06'!Print_Area</vt:lpstr>
      <vt:lpstr>'Annexe 07'!Print_Area</vt:lpstr>
      <vt:lpstr>'Annexe 08'!Print_Area</vt:lpstr>
      <vt:lpstr>'Annexe 09'!Print_Area</vt:lpstr>
      <vt:lpstr>'Annexe 10'!Print_Area</vt:lpstr>
      <vt:lpstr>'Annexe 11'!Print_Area</vt:lpstr>
      <vt:lpstr>'Annexe 12'!Print_Area</vt:lpstr>
      <vt:lpstr>'Annexe 13'!Print_Area</vt:lpstr>
      <vt:lpstr>'Annexe 14'!Print_Area</vt:lpstr>
      <vt:lpstr>'COMPTE DE CAMPAGNE'!Print_Area</vt:lpstr>
      <vt:lpstr>récape!Print_Area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2021-06-23T18:13:43Z</dcterms:modified>
</cp:coreProperties>
</file>